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65456" windowWidth="20240" windowHeight="1368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<sst xmlns="http://schemas.openxmlformats.org/spreadsheetml/2006/main" count="312" uniqueCount="31">
  <si>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</si>
  <si>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</si>
  <si>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</si>
  <si>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</si>
  <si>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</si>
  <si>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</si>
  <si>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</si>
  <si>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</si>
  <si>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</si>
  <si>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</si>
  <si>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</si>
  <si>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</si>
  <si>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Construction Tool ID</t>
  </si>
  <si>
    <t>S</t>
  </si>
  <si>
    <t>Standard</t>
  </si>
  <si>
    <t>Written Test (Identification)</t>
  </si>
  <si>
    <t>Penalty</t>
  </si>
  <si>
    <t>Resume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</si>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</sst>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00_);_(* \(#,##0.000\);_(* &quot;-&quot;???_);_(@_)"/>
    <numFmt numFmtId="177" formatCode="#,##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0" fontId="0" fillId="6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21" borderId="0" xfId="0" applyFill="1" applyAlignment="1">
      <alignment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9" borderId="0" xfId="0" applyFill="1" applyAlignment="1">
      <alignment/>
    </xf>
    <xf numFmtId="0" fontId="3" fillId="0" borderId="0" xfId="0" applyFont="1" applyAlignment="1">
      <alignment/>
    </xf>
    <xf numFmtId="177" fontId="0" fillId="0" borderId="0" xfId="42" applyNumberFormat="1" applyFont="1" applyAlignment="1" applyProtection="1">
      <alignment/>
      <protection/>
    </xf>
    <xf numFmtId="177" fontId="0" fillId="6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0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29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98.5</v>
      </c>
      <c r="G7" s="23">
        <f>IF(ISERROR(AVERAGE(Judge1:Judge10!G7))," ",AVERAGE(Judge1:Judge10!G7))</f>
        <v>17.5</v>
      </c>
      <c r="H7" s="23">
        <f>IF(ISERROR(AVERAGE(Judge1:Judge10!H7))," ",AVERAGE(Judge1:Judge10!H7))</f>
        <v>39.5</v>
      </c>
      <c r="I7" s="23">
        <f>IF(ISERROR(AVERAGE(Judge1:Judge10!I7))," ",AVERAGE(Judge1:Judge10!I7))</f>
        <v>75</v>
      </c>
      <c r="J7" s="23">
        <f>IF(ISERROR(AVERAGE(Judge1:Judge10!J7))," ",AVERAGE(Judge1:Judge10!J7))</f>
        <v>22.5</v>
      </c>
      <c r="K7" s="23">
        <f>IF(ISERROR(AVERAGE(Judge1:Judge10!K7))," ",AVERAGE(Judge1:Judge10!K7))</f>
        <v>69</v>
      </c>
      <c r="L7" s="23">
        <f>IF(ISERROR(AVERAGE(Judge1:Judge10!L7))," ",AVERAGE(Judge1:Judge10!L7))</f>
        <v>21</v>
      </c>
      <c r="M7" s="23">
        <f>IF(ISERROR(AVERAGE(Judge1:Judge10!M7))," ",AVERAGE(Judge1:Judge10!M7))</f>
        <v>91.5</v>
      </c>
      <c r="N7" s="23">
        <f>IF(ISERROR(AVERAGE(Judge1:Judge10!N7))," ",AVERAGE(Judge1:Judge10!N7))</f>
        <v>59</v>
      </c>
      <c r="O7" s="23">
        <f>IF(ISERROR(AVERAGE(Judge1:Judge10!O7))," ",AVERAGE(Judge1:Judge10!O7))</f>
        <v>21.5</v>
      </c>
      <c r="P7" s="23">
        <f>IF(ISERROR(AVERAGE(Judge1:Judge10!P7))," ",AVERAGE(Judge1:Judge10!P7))</f>
        <v>0</v>
      </c>
      <c r="Q7" s="23">
        <f>IF(ISERROR(AVERAGE(Judge1:Judge10!Q7))," ",AVERAGE(Judge1:Judge10!Q7))</f>
        <v>67</v>
      </c>
      <c r="R7" s="23">
        <f>IF(ISERROR(AVERAGE(Judge1:Judge10!R7))," ",AVERAGE(Judge1:Judge10!R7))</f>
        <v>0</v>
      </c>
      <c r="S7" s="23">
        <f>IF(ISERROR(AVERAGE(Judge1:Judge10!S7))," ",AVERAGE(Judge1:Judge10!S7))</f>
        <v>0</v>
      </c>
      <c r="T7" s="23">
        <f>IF(ISERROR(AVERAGE(Judge1:Judge10!T7))," ",AVERAGE(Judge1:Judge10!T7))</f>
        <v>0</v>
      </c>
      <c r="U7" s="23">
        <f>IF(ISERROR(AVERAGE(Judge1:Judge10!U7))," ",AVERAGE(Judge1:Judge10!U7))</f>
        <v>99.5</v>
      </c>
      <c r="V7" s="23">
        <f>IF(ISERROR(AVERAGE(Judge1:Judge10!V7))," ",AVERAGE(Judge1:Judge10!V7))</f>
        <v>96.5</v>
      </c>
      <c r="W7" s="23">
        <f>IF(ISERROR(AVERAGE(Judge1:Judge10!W7))," ",AVERAGE(Judge1:Judge10!W7))</f>
        <v>100</v>
      </c>
      <c r="X7" s="23">
        <f>IF(ISERROR(AVERAGE(Judge1:Judge10!X7))," ",AVERAGE(Judge1:Judge10!X7))</f>
        <v>97.5</v>
      </c>
      <c r="Y7" s="23">
        <f>IF(ISERROR(AVERAGE(Judge1:Judge10!Y7))," ",AVERAGE(Judge1:Judge10!Y7))</f>
        <v>98</v>
      </c>
      <c r="Z7" s="23">
        <f>IF(ISERROR(AVERAGE(Judge1:Judge10!Z7))," ",AVERAGE(Judge1:Judge10!Z7))</f>
        <v>67</v>
      </c>
      <c r="AA7" s="23">
        <f>IF(ISERROR(AVERAGE(Judge1:Judge10!AA7))," ",AVERAGE(Judge1:Judge10!AA7))</f>
        <v>99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24" t="str">
        <f>IF(ISERROR(AVERAGE(Judge1:Judge10!F8))," ",AVERAGE(Judge1:Judge10!F8))</f>
        <v> </v>
      </c>
      <c r="G8" s="24" t="str">
        <f>IF(ISERROR(AVERAGE(Judge1:Judge10!G8))," ",AVERAGE(Judge1:Judge10!G8))</f>
        <v> </v>
      </c>
      <c r="H8" s="24" t="str">
        <f>IF(ISERROR(AVERAGE(Judge1:Judge10!H8))," ",AVERAGE(Judge1:Judge10!H8))</f>
        <v> </v>
      </c>
      <c r="I8" s="24" t="str">
        <f>IF(ISERROR(AVERAGE(Judge1:Judge10!I8))," ",AVERAGE(Judge1:Judge10!I8))</f>
        <v> </v>
      </c>
      <c r="J8" s="24" t="str">
        <f>IF(ISERROR(AVERAGE(Judge1:Judge10!J8))," ",AVERAGE(Judge1:Judge10!J8))</f>
        <v> </v>
      </c>
      <c r="K8" s="24" t="str">
        <f>IF(ISERROR(AVERAGE(Judge1:Judge10!K8))," ",AVERAGE(Judge1:Judge10!K8))</f>
        <v> </v>
      </c>
      <c r="L8" s="24" t="str">
        <f>IF(ISERROR(AVERAGE(Judge1:Judge10!L8))," ",AVERAGE(Judge1:Judge10!L8))</f>
        <v> </v>
      </c>
      <c r="M8" s="24" t="str">
        <f>IF(ISERROR(AVERAGE(Judge1:Judge10!M8))," ",AVERAGE(Judge1:Judge10!M8))</f>
        <v> </v>
      </c>
      <c r="N8" s="24" t="str">
        <f>IF(ISERROR(AVERAGE(Judge1:Judge10!N8))," ",AVERAGE(Judge1:Judge10!N8))</f>
        <v> </v>
      </c>
      <c r="O8" s="24" t="str">
        <f>IF(ISERROR(AVERAGE(Judge1:Judge10!O8))," ",AVERAGE(Judge1:Judge10!O8))</f>
        <v> </v>
      </c>
      <c r="P8" s="24" t="str">
        <f>IF(ISERROR(AVERAGE(Judge1:Judge10!P8))," ",AVERAGE(Judge1:Judge10!P8))</f>
        <v> </v>
      </c>
      <c r="Q8" s="24" t="str">
        <f>IF(ISERROR(AVERAGE(Judge1:Judge10!Q8))," ",AVERAGE(Judge1:Judge10!Q8))</f>
        <v> </v>
      </c>
      <c r="R8" s="24" t="str">
        <f>IF(ISERROR(AVERAGE(Judge1:Judge10!R8))," ",AVERAGE(Judge1:Judge10!R8))</f>
        <v> </v>
      </c>
      <c r="S8" s="24" t="str">
        <f>IF(ISERROR(AVERAGE(Judge1:Judge10!S8))," ",AVERAGE(Judge1:Judge10!S8))</f>
        <v> </v>
      </c>
      <c r="T8" s="24" t="str">
        <f>IF(ISERROR(AVERAGE(Judge1:Judge10!T8))," ",AVERAGE(Judge1:Judge10!T8))</f>
        <v> </v>
      </c>
      <c r="U8" s="24" t="str">
        <f>IF(ISERROR(AVERAGE(Judge1:Judge10!U8))," ",AVERAGE(Judge1:Judge10!U8))</f>
        <v> </v>
      </c>
      <c r="V8" s="24" t="str">
        <f>IF(ISERROR(AVERAGE(Judge1:Judge10!V8))," ",AVERAGE(Judge1:Judge10!V8))</f>
        <v> </v>
      </c>
      <c r="W8" s="24" t="str">
        <f>IF(ISERROR(AVERAGE(Judge1:Judge10!W8))," ",AVERAGE(Judge1:Judge10!W8))</f>
        <v> </v>
      </c>
      <c r="X8" s="24" t="str">
        <f>IF(ISERROR(AVERAGE(Judge1:Judge10!X8))," ",AVERAGE(Judge1:Judge10!X8))</f>
        <v> </v>
      </c>
      <c r="Y8" s="24" t="str">
        <f>IF(ISERROR(AVERAGE(Judge1:Judge10!Y8))," ",AVERAGE(Judge1:Judge10!Y8))</f>
        <v> </v>
      </c>
      <c r="Z8" s="24" t="str">
        <f>IF(ISERROR(AVERAGE(Judge1:Judge10!Z8))," ",AVERAGE(Judge1:Judge10!Z8))</f>
        <v> </v>
      </c>
      <c r="AA8" s="24" t="str">
        <f>IF(ISERROR(AVERAGE(Judge1:Judge10!AA8))," ",AVERAGE(Judge1:Judge10!AA8))</f>
        <v> </v>
      </c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24" t="str">
        <f>IF(ISERROR(AVERAGE(Judge1:Judge10!F9))," ",AVERAGE(Judge1:Judge10!F9))</f>
        <v> </v>
      </c>
      <c r="G9" s="24" t="str">
        <f>IF(ISERROR(AVERAGE(Judge1:Judge10!G9))," ",AVERAGE(Judge1:Judge10!G9))</f>
        <v> </v>
      </c>
      <c r="H9" s="24" t="str">
        <f>IF(ISERROR(AVERAGE(Judge1:Judge10!H9))," ",AVERAGE(Judge1:Judge10!H9))</f>
        <v> </v>
      </c>
      <c r="I9" s="24" t="str">
        <f>IF(ISERROR(AVERAGE(Judge1:Judge10!I9))," ",AVERAGE(Judge1:Judge10!I9))</f>
        <v> </v>
      </c>
      <c r="J9" s="24" t="str">
        <f>IF(ISERROR(AVERAGE(Judge1:Judge10!J9))," ",AVERAGE(Judge1:Judge10!J9))</f>
        <v> </v>
      </c>
      <c r="K9" s="24" t="str">
        <f>IF(ISERROR(AVERAGE(Judge1:Judge10!K9))," ",AVERAGE(Judge1:Judge10!K9))</f>
        <v> </v>
      </c>
      <c r="L9" s="24" t="str">
        <f>IF(ISERROR(AVERAGE(Judge1:Judge10!L9))," ",AVERAGE(Judge1:Judge10!L9))</f>
        <v> </v>
      </c>
      <c r="M9" s="24" t="str">
        <f>IF(ISERROR(AVERAGE(Judge1:Judge10!M9))," ",AVERAGE(Judge1:Judge10!M9))</f>
        <v> </v>
      </c>
      <c r="N9" s="24" t="str">
        <f>IF(ISERROR(AVERAGE(Judge1:Judge10!N9))," ",AVERAGE(Judge1:Judge10!N9))</f>
        <v> </v>
      </c>
      <c r="O9" s="24" t="str">
        <f>IF(ISERROR(AVERAGE(Judge1:Judge10!O9))," ",AVERAGE(Judge1:Judge10!O9))</f>
        <v> </v>
      </c>
      <c r="P9" s="24" t="str">
        <f>IF(ISERROR(AVERAGE(Judge1:Judge10!P9))," ",AVERAGE(Judge1:Judge10!P9))</f>
        <v> </v>
      </c>
      <c r="Q9" s="24" t="str">
        <f>IF(ISERROR(AVERAGE(Judge1:Judge10!Q9))," ",AVERAGE(Judge1:Judge10!Q9))</f>
        <v> </v>
      </c>
      <c r="R9" s="24" t="str">
        <f>IF(ISERROR(AVERAGE(Judge1:Judge10!R9))," ",AVERAGE(Judge1:Judge10!R9))</f>
        <v> </v>
      </c>
      <c r="S9" s="24" t="str">
        <f>IF(ISERROR(AVERAGE(Judge1:Judge10!S9))," ",AVERAGE(Judge1:Judge10!S9))</f>
        <v> </v>
      </c>
      <c r="T9" s="24" t="str">
        <f>IF(ISERROR(AVERAGE(Judge1:Judge10!T9))," ",AVERAGE(Judge1:Judge10!T9))</f>
        <v> </v>
      </c>
      <c r="U9" s="24" t="str">
        <f>IF(ISERROR(AVERAGE(Judge1:Judge10!U9))," ",AVERAGE(Judge1:Judge10!U9))</f>
        <v> </v>
      </c>
      <c r="V9" s="24" t="str">
        <f>IF(ISERROR(AVERAGE(Judge1:Judge10!V9))," ",AVERAGE(Judge1:Judge10!V9))</f>
        <v> </v>
      </c>
      <c r="W9" s="24" t="str">
        <f>IF(ISERROR(AVERAGE(Judge1:Judge10!W9))," ",AVERAGE(Judge1:Judge10!W9))</f>
        <v> </v>
      </c>
      <c r="X9" s="24" t="str">
        <f>IF(ISERROR(AVERAGE(Judge1:Judge10!X9))," ",AVERAGE(Judge1:Judge10!X9))</f>
        <v> </v>
      </c>
      <c r="Y9" s="24" t="str">
        <f>IF(ISERROR(AVERAGE(Judge1:Judge10!Y9))," ",AVERAGE(Judge1:Judge10!Y9))</f>
        <v> </v>
      </c>
      <c r="Z9" s="24" t="str">
        <f>IF(ISERROR(AVERAGE(Judge1:Judge10!Z9))," ",AVERAGE(Judge1:Judge10!Z9))</f>
        <v> </v>
      </c>
      <c r="AA9" s="24" t="str">
        <f>IF(ISERROR(AVERAGE(Judge1:Judge10!AA9))," ",AVERAGE(Judge1:Judge10!AA9))</f>
        <v> </v>
      </c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98.5</v>
      </c>
      <c r="G12" s="16">
        <f>SUM($G$7:$G$9)</f>
        <v>17.5</v>
      </c>
      <c r="H12" s="16">
        <f>SUM($H$7:$H$9)</f>
        <v>39.5</v>
      </c>
      <c r="I12" s="16">
        <f>SUM($I$7:$I$9)</f>
        <v>75</v>
      </c>
      <c r="J12" s="16">
        <f>SUM($J$7:$J$9)</f>
        <v>22.5</v>
      </c>
      <c r="K12" s="16">
        <f>SUM($K$7:$K$9)</f>
        <v>69</v>
      </c>
      <c r="L12" s="16">
        <f>SUM($L$7:$L$9)</f>
        <v>21</v>
      </c>
      <c r="M12" s="16">
        <f>SUM($M$7:$M$9)</f>
        <v>91.5</v>
      </c>
      <c r="N12" s="16">
        <f>SUM($N$7:$N$9)</f>
        <v>59</v>
      </c>
      <c r="O12" s="16">
        <f>SUM($O$7:$O$9)</f>
        <v>21.5</v>
      </c>
      <c r="P12" s="16">
        <f>SUM($P$7:$P$9)</f>
        <v>0</v>
      </c>
      <c r="Q12" s="16">
        <f>SUM($Q$7:$Q$9)</f>
        <v>67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99.5</v>
      </c>
      <c r="V12" s="16">
        <f>SUM($V$7:$V$9)</f>
        <v>96.5</v>
      </c>
      <c r="W12" s="16">
        <f>SUM($W$7:$W$9)</f>
        <v>100</v>
      </c>
      <c r="X12" s="16">
        <f>SUM($X$7:$X$9)</f>
        <v>97.5</v>
      </c>
      <c r="Y12" s="16">
        <f>SUM($Y$7:$Y$9)</f>
        <v>98</v>
      </c>
      <c r="Z12" s="16">
        <f>SUM($Z$7:$Z$9)</f>
        <v>67</v>
      </c>
      <c r="AA12" s="16">
        <f>SUM($AA$7:$AA$9)</f>
        <v>99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D14" s="17">
        <f>LARGE($F$12:$AA$12,1)</f>
        <v>100</v>
      </c>
      <c r="E14">
        <f>INDEX($F$6:$AA$6,MATCH($D$14,$F$12:$AA$12,0))</f>
        <v>2106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">
      <c r="C15" t="s">
        <v>24</v>
      </c>
      <c r="D15" s="18">
        <f>LARGE($F$12:$AA$12,2)</f>
        <v>99.5</v>
      </c>
      <c r="E15">
        <f>INDEX($F$6:$AA$6,MATCH($D$15,$F$12:$AA$12,0))</f>
        <v>2090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25</v>
      </c>
      <c r="D16" s="19">
        <f>LARGE($F$12:$AA$12,3)</f>
        <v>99</v>
      </c>
      <c r="E16">
        <f>INDEX($F$6:$AA$6,MATCH($D$16,$F$12:$AA$12,0))</f>
        <v>2248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26</v>
      </c>
      <c r="D17" s="20">
        <f>LARGE($F$12:$AA$12,4)</f>
        <v>98.5</v>
      </c>
      <c r="E17">
        <f>INDEX($F$6:$AA$6,MATCH($D$17,$F$12:$AA$12,0))</f>
        <v>1294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27</v>
      </c>
      <c r="D18" s="21">
        <f>LARGE($F$12:$AA$12,5)</f>
        <v>98</v>
      </c>
      <c r="E18">
        <f>INDEX($F$6:$AA$6,MATCH($D$18,$F$12:$AA$12,0))</f>
        <v>2108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Totals!$E$8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Totals!$E$9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Totals!$D$14</formula>
    </cfRule>
    <cfRule type="cellIs" priority="8" dxfId="1" operator="equal" stopIfTrue="1">
      <formula>Totals!$D$15</formula>
    </cfRule>
    <cfRule type="cellIs" priority="9" dxfId="0" operator="equal" stopIfTrue="1">
      <formula>Totals!$D$16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Judge9!$E$8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Judge9!$E$9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Judge9!$D$14</formula>
    </cfRule>
    <cfRule type="cellIs" priority="8" dxfId="1" operator="equal" stopIfTrue="1">
      <formula>Judge9!$D$15</formula>
    </cfRule>
    <cfRule type="cellIs" priority="9" dxfId="0" operator="equal" stopIfTrue="1">
      <formula>Judge9!$D$16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Judge10!$E$8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Judge10!$E$9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Judge10!$D$14</formula>
    </cfRule>
    <cfRule type="cellIs" priority="8" dxfId="1" operator="equal" stopIfTrue="1">
      <formula>Judge10!$D$15</formula>
    </cfRule>
    <cfRule type="cellIs" priority="9" dxfId="0" operator="equal" stopIfTrue="1">
      <formula>Judge10!$D$16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30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1294</v>
      </c>
      <c r="G6" s="25">
        <v>1409</v>
      </c>
      <c r="H6" s="25">
        <v>1492</v>
      </c>
      <c r="I6" s="25">
        <v>1543</v>
      </c>
      <c r="J6" s="25">
        <v>1583</v>
      </c>
      <c r="K6" s="25">
        <v>1586</v>
      </c>
      <c r="L6" s="25">
        <v>1587</v>
      </c>
      <c r="M6" s="25">
        <v>1667</v>
      </c>
      <c r="N6" s="25">
        <v>1918</v>
      </c>
      <c r="O6" s="25">
        <v>1922</v>
      </c>
      <c r="P6" s="25">
        <v>2042</v>
      </c>
      <c r="Q6" s="25">
        <v>2045</v>
      </c>
      <c r="R6" s="25">
        <v>2053</v>
      </c>
      <c r="S6" s="25">
        <v>2059</v>
      </c>
      <c r="T6" s="25">
        <v>2062</v>
      </c>
      <c r="U6" s="25">
        <v>2090</v>
      </c>
      <c r="V6" s="25">
        <v>2104</v>
      </c>
      <c r="W6" s="25">
        <v>2106</v>
      </c>
      <c r="X6" s="25">
        <v>2107</v>
      </c>
      <c r="Y6" s="25">
        <v>2108</v>
      </c>
      <c r="Z6" s="25">
        <v>2247</v>
      </c>
      <c r="AA6" s="25">
        <v>2248</v>
      </c>
    </row>
    <row r="7" spans="1:78" ht="27.75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27.75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27.75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3:78" ht="12">
      <c r="C14" t="s">
        <v>21</v>
      </c>
      <c r="D14" s="17">
        <f>LARGE($F$12:$AA$12,1)</f>
        <v>0</v>
      </c>
      <c r="E14">
        <f>INDEX($F$6:$AA$6,MATCH($D$14,$F$12:$AA$12,0))</f>
        <v>1294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3:78" ht="12">
      <c r="C15" t="s">
        <v>24</v>
      </c>
      <c r="D15" s="18">
        <f>LARGE($F$12:$AA$12,2)</f>
        <v>0</v>
      </c>
      <c r="E15">
        <f>INDEX($F$6:$AA$6,MATCH($D$15,$F$12:$AA$12,0))</f>
        <v>1294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3:78" ht="12">
      <c r="C16" t="s">
        <v>25</v>
      </c>
      <c r="D16" s="19">
        <f>LARGE($F$12:$AA$12,3)</f>
        <v>0</v>
      </c>
      <c r="E16">
        <f>INDEX($F$6:$AA$6,MATCH($D$16,$F$12:$AA$12,0))</f>
        <v>1294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">
      <c r="C17" t="s">
        <v>26</v>
      </c>
      <c r="D17" s="20">
        <f>LARGE($F$12:$AA$12,4)</f>
        <v>0</v>
      </c>
      <c r="E17">
        <f>INDEX($F$6:$AA$6,MATCH($D$17,$F$12:$AA$12,0))</f>
        <v>1294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">
      <c r="C18" t="s">
        <v>27</v>
      </c>
      <c r="D18" s="21">
        <f>LARGE($F$12:$AA$12,5)</f>
        <v>0</v>
      </c>
      <c r="E18">
        <f>INDEX($F$6:$AA$6,MATCH($D$18,$F$12:$AA$12,0))</f>
        <v>1294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lessThan" stopIfTrue="1">
      <formula>Printable!$E$8</formula>
    </cfRule>
    <cfRule type="cellIs" priority="4" dxfId="3" operator="greaterThan" stopIfTrue="1">
      <formula>0</formula>
    </cfRule>
  </conditionalFormatting>
  <conditionalFormatting sqref="E9">
    <cfRule type="cellIs" priority="5" dxfId="3" operator="lessThan" stopIfTrue="1">
      <formula>Printable!$E$9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Printable!$D$14</formula>
    </cfRule>
    <cfRule type="cellIs" priority="8" dxfId="1" operator="equal" stopIfTrue="1">
      <formula>Printable!$D$15</formula>
    </cfRule>
    <cfRule type="cellIs" priority="9" dxfId="0" operator="equal" stopIfTrue="1">
      <formula>Printable!$D$16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U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8" sqref="Y8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>
        <v>98.5</v>
      </c>
      <c r="G7" s="9">
        <v>17.5</v>
      </c>
      <c r="H7" s="9">
        <v>39.5</v>
      </c>
      <c r="I7" s="9">
        <v>75</v>
      </c>
      <c r="J7" s="9">
        <v>22.5</v>
      </c>
      <c r="K7" s="9">
        <v>69</v>
      </c>
      <c r="L7" s="9">
        <v>21</v>
      </c>
      <c r="M7" s="9">
        <v>91.5</v>
      </c>
      <c r="N7" s="9">
        <v>59</v>
      </c>
      <c r="O7" s="9">
        <v>21.5</v>
      </c>
      <c r="P7" s="9">
        <v>0</v>
      </c>
      <c r="Q7" s="9">
        <v>67</v>
      </c>
      <c r="R7" s="9">
        <v>0</v>
      </c>
      <c r="S7" s="9">
        <v>0</v>
      </c>
      <c r="T7" s="9">
        <v>0</v>
      </c>
      <c r="U7" s="9">
        <v>99.5</v>
      </c>
      <c r="V7" s="9">
        <v>96.5</v>
      </c>
      <c r="W7" s="9">
        <v>100</v>
      </c>
      <c r="X7" s="9">
        <v>97.5</v>
      </c>
      <c r="Y7" s="9">
        <v>98</v>
      </c>
      <c r="Z7" s="9">
        <v>67</v>
      </c>
      <c r="AA7" s="9">
        <v>99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98.5</v>
      </c>
      <c r="G12" s="16">
        <f>SUM($G$7:$G$9)</f>
        <v>17.5</v>
      </c>
      <c r="H12" s="16">
        <f>SUM($H$7:$H$9)</f>
        <v>39.5</v>
      </c>
      <c r="I12" s="16">
        <f>SUM($I$7:$I$9)</f>
        <v>75</v>
      </c>
      <c r="J12" s="16">
        <f>SUM($J$7:$J$9)</f>
        <v>22.5</v>
      </c>
      <c r="K12" s="16">
        <f>SUM($K$7:$K$9)</f>
        <v>69</v>
      </c>
      <c r="L12" s="16">
        <f>SUM($L$7:$L$9)</f>
        <v>21</v>
      </c>
      <c r="M12" s="16">
        <f>SUM($M$7:$M$9)</f>
        <v>91.5</v>
      </c>
      <c r="N12" s="16">
        <f>SUM($N$7:$N$9)</f>
        <v>59</v>
      </c>
      <c r="O12" s="16">
        <f>SUM($O$7:$O$9)</f>
        <v>21.5</v>
      </c>
      <c r="P12" s="16">
        <f>SUM($P$7:$P$9)</f>
        <v>0</v>
      </c>
      <c r="Q12" s="16">
        <f>SUM($Q$7:$Q$9)</f>
        <v>67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99.5</v>
      </c>
      <c r="V12" s="16">
        <f>SUM($V$7:$V$9)</f>
        <v>96.5</v>
      </c>
      <c r="W12" s="16">
        <f>SUM($W$7:$W$9)</f>
        <v>100</v>
      </c>
      <c r="X12" s="16">
        <f>SUM($X$7:$X$9)</f>
        <v>97.5</v>
      </c>
      <c r="Y12" s="16">
        <f>SUM($Y$7:$Y$9)</f>
        <v>98</v>
      </c>
      <c r="Z12" s="16">
        <f>SUM($Z$7:$Z$9)</f>
        <v>67</v>
      </c>
      <c r="AA12" s="16">
        <f>SUM($AA$7:$AA$9)</f>
        <v>99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Judge1!$E$8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Judge1!$E$9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Judge1!$D$14</formula>
    </cfRule>
    <cfRule type="cellIs" priority="8" dxfId="1" operator="equal" stopIfTrue="1">
      <formula>Judge1!$D$15</formula>
    </cfRule>
    <cfRule type="cellIs" priority="9" dxfId="0" operator="equal" stopIfTrue="1">
      <formula>Judge1!$D$16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Judge2!$E$8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Judge2!$E$9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Judge2!$D$14</formula>
    </cfRule>
    <cfRule type="cellIs" priority="8" dxfId="1" operator="equal" stopIfTrue="1">
      <formula>Judge2!$D$15</formula>
    </cfRule>
    <cfRule type="cellIs" priority="9" dxfId="0" operator="equal" stopIfTrue="1">
      <formula>Judge2!$D$16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Judge3!$E$8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Judge3!$E$9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Judge3!$D$14</formula>
    </cfRule>
    <cfRule type="cellIs" priority="8" dxfId="1" operator="equal" stopIfTrue="1">
      <formula>Judge3!$D$15</formula>
    </cfRule>
    <cfRule type="cellIs" priority="9" dxfId="0" operator="equal" stopIfTrue="1">
      <formula>Judge3!$D$16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Judge4!$E$8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Judge4!$E$9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Judge4!$D$14</formula>
    </cfRule>
    <cfRule type="cellIs" priority="8" dxfId="1" operator="equal" stopIfTrue="1">
      <formula>Judge4!$D$15</formula>
    </cfRule>
    <cfRule type="cellIs" priority="9" dxfId="0" operator="equal" stopIfTrue="1">
      <formula>Judge4!$D$16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Judge5!$E$8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Judge5!$E$9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Judge5!$D$14</formula>
    </cfRule>
    <cfRule type="cellIs" priority="8" dxfId="1" operator="equal" stopIfTrue="1">
      <formula>Judge5!$D$15</formula>
    </cfRule>
    <cfRule type="cellIs" priority="9" dxfId="0" operator="equal" stopIfTrue="1">
      <formula>Judge5!$D$16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Judge6!$E$8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Judge6!$E$9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Judge6!$D$14</formula>
    </cfRule>
    <cfRule type="cellIs" priority="8" dxfId="1" operator="equal" stopIfTrue="1">
      <formula>Judge6!$D$15</formula>
    </cfRule>
    <cfRule type="cellIs" priority="9" dxfId="0" operator="equal" stopIfTrue="1">
      <formula>Judge6!$D$16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Judge7!$E$8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Judge7!$E$9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Judge7!$D$14</formula>
    </cfRule>
    <cfRule type="cellIs" priority="8" dxfId="1" operator="equal" stopIfTrue="1">
      <formula>Judge7!$D$15</formula>
    </cfRule>
    <cfRule type="cellIs" priority="9" dxfId="0" operator="equal" stopIfTrue="1">
      <formula>Judge7!$D$16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">
      <c r="C5" s="2" t="s">
        <v>5</v>
      </c>
      <c r="D5" s="1" t="s">
        <v>13</v>
      </c>
      <c r="F5" s="1" t="s">
        <v>3</v>
      </c>
      <c r="J5" t="s">
        <v>28</v>
      </c>
    </row>
    <row r="6" spans="1:27" ht="1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1294</v>
      </c>
      <c r="G6" s="1">
        <v>1409</v>
      </c>
      <c r="H6" s="1">
        <v>1492</v>
      </c>
      <c r="I6" s="1">
        <v>1543</v>
      </c>
      <c r="J6" s="1">
        <v>1583</v>
      </c>
      <c r="K6" s="1">
        <v>1586</v>
      </c>
      <c r="L6" s="1">
        <v>1587</v>
      </c>
      <c r="M6" s="1">
        <v>1667</v>
      </c>
      <c r="N6" s="1">
        <v>1918</v>
      </c>
      <c r="O6" s="1">
        <v>1922</v>
      </c>
      <c r="P6" s="1">
        <v>2042</v>
      </c>
      <c r="Q6" s="1">
        <v>2045</v>
      </c>
      <c r="R6" s="1">
        <v>2053</v>
      </c>
      <c r="S6" s="1">
        <v>2059</v>
      </c>
      <c r="T6" s="1">
        <v>2062</v>
      </c>
      <c r="U6" s="1">
        <v>2090</v>
      </c>
      <c r="V6" s="1">
        <v>2104</v>
      </c>
      <c r="W6" s="1">
        <v>2106</v>
      </c>
      <c r="X6" s="1">
        <v>2107</v>
      </c>
      <c r="Y6" s="1">
        <v>2108</v>
      </c>
      <c r="Z6" s="1">
        <v>2247</v>
      </c>
      <c r="AA6" s="1">
        <v>2248</v>
      </c>
    </row>
    <row r="7" spans="1:78" ht="12">
      <c r="A7" s="13">
        <v>24532</v>
      </c>
      <c r="B7" s="13">
        <v>100370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">
      <c r="A8" s="13">
        <v>24532</v>
      </c>
      <c r="B8" s="13">
        <v>100372</v>
      </c>
      <c r="C8" s="14" t="s">
        <v>16</v>
      </c>
      <c r="D8" s="14" t="s">
        <v>17</v>
      </c>
      <c r="E8" s="14">
        <v>-10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">
      <c r="A9" s="13">
        <v>24532</v>
      </c>
      <c r="B9" s="13">
        <v>100373</v>
      </c>
      <c r="C9" s="14" t="s">
        <v>16</v>
      </c>
      <c r="D9" s="14" t="s">
        <v>18</v>
      </c>
      <c r="E9" s="14">
        <v>-5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6:78" ht="1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3:78" ht="12">
      <c r="C11" t="s">
        <v>19</v>
      </c>
      <c r="E11">
        <f>SUMIF($E$6:$E$9,"&gt;0")</f>
        <v>100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3:78" ht="12">
      <c r="C12" t="s">
        <v>20</v>
      </c>
      <c r="F12" s="16">
        <f>SUM($F$7:$F$9)</f>
        <v>0</v>
      </c>
      <c r="G12" s="16">
        <f>SUM($G$7:$G$9)</f>
        <v>0</v>
      </c>
      <c r="H12" s="16">
        <f>SUM($H$7:$H$9)</f>
        <v>0</v>
      </c>
      <c r="I12" s="16">
        <f>SUM($I$7:$I$9)</f>
        <v>0</v>
      </c>
      <c r="J12" s="16">
        <f>SUM($J$7:$J$9)</f>
        <v>0</v>
      </c>
      <c r="K12" s="16">
        <f>SUM($K$7:$K$9)</f>
        <v>0</v>
      </c>
      <c r="L12" s="16">
        <f>SUM($L$7:$L$9)</f>
        <v>0</v>
      </c>
      <c r="M12" s="16">
        <f>SUM($M$7:$M$9)</f>
        <v>0</v>
      </c>
      <c r="N12" s="16">
        <f>SUM($N$7:$N$9)</f>
        <v>0</v>
      </c>
      <c r="O12" s="16">
        <f>SUM($O$7:$O$9)</f>
        <v>0</v>
      </c>
      <c r="P12" s="16">
        <f>SUM($P$7:$P$9)</f>
        <v>0</v>
      </c>
      <c r="Q12" s="16">
        <f>SUM($Q$7:$Q$9)</f>
        <v>0</v>
      </c>
      <c r="R12" s="16">
        <f>SUM($R$7:$R$9)</f>
        <v>0</v>
      </c>
      <c r="S12" s="16">
        <f>SUM($S$7:$S$9)</f>
        <v>0</v>
      </c>
      <c r="T12" s="16">
        <f>SUM($T$7:$T$9)</f>
        <v>0</v>
      </c>
      <c r="U12" s="16">
        <f>SUM($U$7:$U$9)</f>
        <v>0</v>
      </c>
      <c r="V12" s="16">
        <f>SUM($V$7:$V$9)</f>
        <v>0</v>
      </c>
      <c r="W12" s="16">
        <f>SUM($W$7:$W$9)</f>
        <v>0</v>
      </c>
      <c r="X12" s="16">
        <f>SUM($X$7:$X$9)</f>
        <v>0</v>
      </c>
      <c r="Y12" s="16">
        <f>SUM($Y$7:$Y$9)</f>
        <v>0</v>
      </c>
      <c r="Z12" s="16">
        <f>SUM($Z$7:$Z$9)</f>
        <v>0</v>
      </c>
      <c r="AA12" s="16">
        <f>SUM($AA$7:$AA$9)</f>
        <v>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4:78" ht="12">
      <c r="D13" t="s">
        <v>22</v>
      </c>
      <c r="E13" t="s">
        <v>23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6:78" ht="12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6:78" ht="1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6:78" ht="12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AA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AA8">
    <cfRule type="cellIs" priority="3" dxfId="3" operator="lessThan" stopIfTrue="1">
      <formula>Judge8!$E$8</formula>
    </cfRule>
    <cfRule type="cellIs" priority="4" dxfId="3" operator="greaterThan" stopIfTrue="1">
      <formula>0</formula>
    </cfRule>
  </conditionalFormatting>
  <conditionalFormatting sqref="E9:AA9">
    <cfRule type="cellIs" priority="5" dxfId="3" operator="lessThan" stopIfTrue="1">
      <formula>Judge8!$E$9</formula>
    </cfRule>
    <cfRule type="cellIs" priority="6" dxfId="3" operator="greaterThan" stopIfTrue="1">
      <formula>0</formula>
    </cfRule>
  </conditionalFormatting>
  <conditionalFormatting sqref="C12:AA12">
    <cfRule type="cellIs" priority="7" dxfId="2" operator="equal" stopIfTrue="1">
      <formula>Judge8!$D$14</formula>
    </cfRule>
    <cfRule type="cellIs" priority="8" dxfId="1" operator="equal" stopIfTrue="1">
      <formula>Judge8!$D$15</formula>
    </cfRule>
    <cfRule type="cellIs" priority="9" dxfId="0" operator="equal" stopIfTrue="1">
      <formula>Judge8!$D$16</formula>
    </cfRule>
    <cfRule type="cellIs" priority="10" dxfId="108" operator="equal" stopIfTrue="1">
      <formula>$D$17</formula>
    </cfRule>
    <cfRule type="cellIs" priority="11" dxfId="109" operator="equal" stopIfTrue="1">
      <formula>$D$18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2015-04-27T17:08:10Z</dcterms:modified>
  <cp:category/>
  <cp:version/>
  <cp:contentType/>
  <cp:contentStatus/>
</cp:coreProperties>
</file>