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6080" windowHeight="1266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6" i="8"/>
  <c r="I36"/>
  <c r="H36"/>
  <c r="G36"/>
  <c r="F36"/>
  <c r="E35"/>
  <c r="J36" i="7"/>
  <c r="I36"/>
  <c r="H36"/>
  <c r="G36"/>
  <c r="F36"/>
  <c r="E35"/>
  <c r="J36" i="6"/>
  <c r="I36"/>
  <c r="H36"/>
  <c r="G36"/>
  <c r="F36"/>
  <c r="E35"/>
  <c r="J36" i="5"/>
  <c r="I36"/>
  <c r="H36"/>
  <c r="G36"/>
  <c r="F36"/>
  <c r="E35"/>
  <c r="J36" i="4"/>
  <c r="I36"/>
  <c r="H36"/>
  <c r="G36"/>
  <c r="F36"/>
  <c r="E35"/>
  <c r="E35" i="9"/>
  <c r="J36"/>
  <c r="I36"/>
  <c r="H36"/>
  <c r="G36"/>
  <c r="F36"/>
  <c r="D42"/>
  <c r="E42"/>
  <c r="D41"/>
  <c r="E41"/>
  <c r="D40"/>
  <c r="E40"/>
  <c r="D39"/>
  <c r="E39"/>
  <c r="D38"/>
  <c r="E38"/>
  <c r="G7" i="1"/>
  <c r="H7"/>
  <c r="I7"/>
  <c r="J7"/>
  <c r="G8"/>
  <c r="H8"/>
  <c r="I8"/>
  <c r="J8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J20"/>
  <c r="G21"/>
  <c r="H21"/>
  <c r="I21"/>
  <c r="J21"/>
  <c r="G22"/>
  <c r="H22"/>
  <c r="I22"/>
  <c r="J22"/>
  <c r="G23"/>
  <c r="H23"/>
  <c r="I23"/>
  <c r="J23"/>
  <c r="G24"/>
  <c r="H24"/>
  <c r="I24"/>
  <c r="J24"/>
  <c r="G25"/>
  <c r="H25"/>
  <c r="I25"/>
  <c r="J25"/>
  <c r="G26"/>
  <c r="H26"/>
  <c r="I26"/>
  <c r="J26"/>
  <c r="G27"/>
  <c r="H27"/>
  <c r="I27"/>
  <c r="J27"/>
  <c r="G28"/>
  <c r="H28"/>
  <c r="I28"/>
  <c r="J28"/>
  <c r="G29"/>
  <c r="H29"/>
  <c r="I29"/>
  <c r="J29"/>
  <c r="G30"/>
  <c r="H30"/>
  <c r="I30"/>
  <c r="J30"/>
  <c r="G31"/>
  <c r="H31"/>
  <c r="I31"/>
  <c r="J31"/>
  <c r="G32"/>
  <c r="H32"/>
  <c r="I32"/>
  <c r="J32"/>
  <c r="G33"/>
  <c r="H33"/>
  <c r="I33"/>
  <c r="J33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35"/>
  <c r="J36"/>
  <c r="I36"/>
  <c r="H36"/>
  <c r="G36"/>
  <c r="F36"/>
  <c r="D39"/>
  <c r="E39"/>
  <c r="D40"/>
  <c r="E40"/>
  <c r="D42"/>
  <c r="E42"/>
  <c r="D41"/>
  <c r="E41"/>
  <c r="D38"/>
  <c r="E38"/>
</calcChain>
</file>

<file path=xl/sharedStrings.xml><?xml version="1.0" encoding="utf-8"?>
<sst xmlns="http://schemas.openxmlformats.org/spreadsheetml/2006/main" count="523" uniqueCount="54">
  <si>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</si>
  <si>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</si>
  <si>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</si>
  <si>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</si>
  <si>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</si>
  <si>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</si>
  <si>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</si>
  <si>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</si>
  <si>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</si>
  <si>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</si>
  <si>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</si>
  <si>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</si>
  <si>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Collision Repair Technology</t>
  </si>
  <si>
    <t>S</t>
  </si>
  <si>
    <t>Standard</t>
  </si>
  <si>
    <t>Panel Prep</t>
  </si>
  <si>
    <t>Dent with filler</t>
  </si>
  <si>
    <t>Dent without filler</t>
  </si>
  <si>
    <t>Crease wihtout filler</t>
  </si>
  <si>
    <t>Overall ready for prime (Finished 180)</t>
  </si>
  <si>
    <t>Tram 1</t>
  </si>
  <si>
    <t>Tram 2</t>
  </si>
  <si>
    <t>Computer</t>
  </si>
  <si>
    <t>Self center</t>
  </si>
  <si>
    <t>Cleaning</t>
  </si>
  <si>
    <t>Back side preparation and patch</t>
  </si>
  <si>
    <t>V-groove sanding/featheredging</t>
  </si>
  <si>
    <t>Filler application</t>
  </si>
  <si>
    <t>Overall repair</t>
  </si>
  <si>
    <t>Taper and pinning</t>
  </si>
  <si>
    <t>Shape</t>
  </si>
  <si>
    <t>Vertical Plug Weld</t>
  </si>
  <si>
    <t>Vertical Lap Weld</t>
  </si>
  <si>
    <t>Overhead Plug Weld</t>
  </si>
  <si>
    <t>Overhead Lap Weld</t>
  </si>
  <si>
    <t>Penalty</t>
  </si>
  <si>
    <t>Metal Straightening Safety Deduction</t>
  </si>
  <si>
    <t>Structural Safety Deduction</t>
  </si>
  <si>
    <t>Plastics Repair Safety Deduction</t>
  </si>
  <si>
    <t>Welding: Safety Deduction</t>
  </si>
  <si>
    <t>Uniform Deduction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</si>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</sst>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413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1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20" t="s">
        <v>52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51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1003</v>
      </c>
      <c r="G6" s="1">
        <v>1004</v>
      </c>
      <c r="H6" s="1">
        <v>1530</v>
      </c>
      <c r="I6" s="1">
        <v>1533</v>
      </c>
      <c r="J6" s="1">
        <v>2394</v>
      </c>
    </row>
    <row r="7" spans="1:69">
      <c r="A7" s="10">
        <v>11437</v>
      </c>
      <c r="B7" s="10">
        <v>688880</v>
      </c>
      <c r="C7" s="9" t="s">
        <v>14</v>
      </c>
      <c r="D7" s="3" t="s">
        <v>15</v>
      </c>
      <c r="E7" s="3">
        <v>5</v>
      </c>
      <c r="F7" s="21">
        <f>IF(ISERROR(AVERAGE(Judge1:Judge5!F7))," ", AVERAGE(Judge1:Judge5!F7))</f>
        <v>5</v>
      </c>
      <c r="G7" s="21">
        <f>IF(ISERROR(AVERAGE(Judge1:Judge5!G7))," ", AVERAGE(Judge1:Judge5!G7))</f>
        <v>5</v>
      </c>
      <c r="H7" s="21">
        <f>IF(ISERROR(AVERAGE(Judge1:Judge5!H7))," ", AVERAGE(Judge1:Judge5!H7))</f>
        <v>5</v>
      </c>
      <c r="I7" s="21">
        <f>IF(ISERROR(AVERAGE(Judge1:Judge5!I7))," ", AVERAGE(Judge1:Judge5!I7))</f>
        <v>5</v>
      </c>
      <c r="J7" s="21">
        <f>IF(ISERROR(AVERAGE(Judge1:Judge5!J7))," ", AVERAGE(Judge1:Judge5!J7))</f>
        <v>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11437</v>
      </c>
      <c r="B8" s="10">
        <v>688881</v>
      </c>
      <c r="C8" s="3" t="s">
        <v>14</v>
      </c>
      <c r="D8" s="3" t="s">
        <v>16</v>
      </c>
      <c r="E8" s="3">
        <v>25</v>
      </c>
      <c r="F8" s="21">
        <f>IF(ISERROR(AVERAGE(Judge1:Judge5!F8))," ", AVERAGE(Judge1:Judge5!F8))</f>
        <v>15</v>
      </c>
      <c r="G8" s="21">
        <f>IF(ISERROR(AVERAGE(Judge1:Judge5!G8))," ", AVERAGE(Judge1:Judge5!G8))</f>
        <v>20</v>
      </c>
      <c r="H8" s="21">
        <f>IF(ISERROR(AVERAGE(Judge1:Judge5!H8))," ", AVERAGE(Judge1:Judge5!H8))</f>
        <v>15</v>
      </c>
      <c r="I8" s="21">
        <f>IF(ISERROR(AVERAGE(Judge1:Judge5!I8))," ", AVERAGE(Judge1:Judge5!I8))</f>
        <v>17.5</v>
      </c>
      <c r="J8" s="21">
        <f>IF(ISERROR(AVERAGE(Judge1:Judge5!J8))," ", AVERAGE(Judge1:Judge5!J8))</f>
        <v>15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11437</v>
      </c>
      <c r="B9" s="10">
        <v>688882</v>
      </c>
      <c r="C9" s="3" t="s">
        <v>14</v>
      </c>
      <c r="D9" s="3" t="s">
        <v>17</v>
      </c>
      <c r="E9" s="3">
        <v>25</v>
      </c>
      <c r="F9" s="21">
        <f>IF(ISERROR(AVERAGE(Judge1:Judge5!F9))," ", AVERAGE(Judge1:Judge5!F9))</f>
        <v>15</v>
      </c>
      <c r="G9" s="21">
        <f>IF(ISERROR(AVERAGE(Judge1:Judge5!G9))," ", AVERAGE(Judge1:Judge5!G9))</f>
        <v>17.5</v>
      </c>
      <c r="H9" s="21">
        <f>IF(ISERROR(AVERAGE(Judge1:Judge5!H9))," ", AVERAGE(Judge1:Judge5!H9))</f>
        <v>17.5</v>
      </c>
      <c r="I9" s="21">
        <f>IF(ISERROR(AVERAGE(Judge1:Judge5!I9))," ", AVERAGE(Judge1:Judge5!I9))</f>
        <v>20</v>
      </c>
      <c r="J9" s="21">
        <f>IF(ISERROR(AVERAGE(Judge1:Judge5!J9))," ", AVERAGE(Judge1:Judge5!J9))</f>
        <v>5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11437</v>
      </c>
      <c r="B10" s="10">
        <v>688883</v>
      </c>
      <c r="C10" s="3" t="s">
        <v>14</v>
      </c>
      <c r="D10" s="3" t="s">
        <v>18</v>
      </c>
      <c r="E10" s="3">
        <v>25</v>
      </c>
      <c r="F10" s="21">
        <f>IF(ISERROR(AVERAGE(Judge1:Judge5!F10))," ", AVERAGE(Judge1:Judge5!F10))</f>
        <v>15</v>
      </c>
      <c r="G10" s="21">
        <f>IF(ISERROR(AVERAGE(Judge1:Judge5!G10))," ", AVERAGE(Judge1:Judge5!G10))</f>
        <v>17.5</v>
      </c>
      <c r="H10" s="21">
        <f>IF(ISERROR(AVERAGE(Judge1:Judge5!H10))," ", AVERAGE(Judge1:Judge5!H10))</f>
        <v>17.5</v>
      </c>
      <c r="I10" s="21">
        <f>IF(ISERROR(AVERAGE(Judge1:Judge5!I10))," ", AVERAGE(Judge1:Judge5!I10))</f>
        <v>15</v>
      </c>
      <c r="J10" s="21">
        <f>IF(ISERROR(AVERAGE(Judge1:Judge5!J10))," ", AVERAGE(Judge1:Judge5!J10))</f>
        <v>10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11437</v>
      </c>
      <c r="B11" s="10">
        <v>688884</v>
      </c>
      <c r="C11" s="3" t="s">
        <v>14</v>
      </c>
      <c r="D11" s="3" t="s">
        <v>19</v>
      </c>
      <c r="E11" s="3">
        <v>20</v>
      </c>
      <c r="F11" s="21">
        <f>IF(ISERROR(AVERAGE(Judge1:Judge5!F11))," ", AVERAGE(Judge1:Judge5!F11))</f>
        <v>17.5</v>
      </c>
      <c r="G11" s="21">
        <f>IF(ISERROR(AVERAGE(Judge1:Judge5!G11))," ", AVERAGE(Judge1:Judge5!G11))</f>
        <v>20</v>
      </c>
      <c r="H11" s="21">
        <f>IF(ISERROR(AVERAGE(Judge1:Judge5!H11))," ", AVERAGE(Judge1:Judge5!H11))</f>
        <v>20</v>
      </c>
      <c r="I11" s="21">
        <f>IF(ISERROR(AVERAGE(Judge1:Judge5!I11))," ", AVERAGE(Judge1:Judge5!I11))</f>
        <v>20</v>
      </c>
      <c r="J11" s="21">
        <f>IF(ISERROR(AVERAGE(Judge1:Judge5!J11))," ", AVERAGE(Judge1:Judge5!J11))</f>
        <v>12.5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11437</v>
      </c>
      <c r="B12" s="10">
        <v>688886</v>
      </c>
      <c r="C12" s="3" t="s">
        <v>14</v>
      </c>
      <c r="D12" s="3" t="s">
        <v>20</v>
      </c>
      <c r="E12" s="3">
        <v>15</v>
      </c>
      <c r="F12" s="21">
        <f>IF(ISERROR(AVERAGE(Judge1:Judge5!F12))," ", AVERAGE(Judge1:Judge5!F12))</f>
        <v>5</v>
      </c>
      <c r="G12" s="21">
        <f>IF(ISERROR(AVERAGE(Judge1:Judge5!G12))," ", AVERAGE(Judge1:Judge5!G12))</f>
        <v>0</v>
      </c>
      <c r="H12" s="21">
        <f>IF(ISERROR(AVERAGE(Judge1:Judge5!H12))," ", AVERAGE(Judge1:Judge5!H12))</f>
        <v>5</v>
      </c>
      <c r="I12" s="21">
        <f>IF(ISERROR(AVERAGE(Judge1:Judge5!I12))," ", AVERAGE(Judge1:Judge5!I12))</f>
        <v>5</v>
      </c>
      <c r="J12" s="21">
        <f>IF(ISERROR(AVERAGE(Judge1:Judge5!J12))," ", AVERAGE(Judge1:Judge5!J12))</f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11437</v>
      </c>
      <c r="B13" s="10">
        <v>688887</v>
      </c>
      <c r="C13" s="3" t="s">
        <v>14</v>
      </c>
      <c r="D13" s="3" t="s">
        <v>21</v>
      </c>
      <c r="E13" s="3">
        <v>15</v>
      </c>
      <c r="F13" s="21">
        <f>IF(ISERROR(AVERAGE(Judge1:Judge5!F13))," ", AVERAGE(Judge1:Judge5!F13))</f>
        <v>5</v>
      </c>
      <c r="G13" s="21">
        <f>IF(ISERROR(AVERAGE(Judge1:Judge5!G13))," ", AVERAGE(Judge1:Judge5!G13))</f>
        <v>0</v>
      </c>
      <c r="H13" s="21">
        <f>IF(ISERROR(AVERAGE(Judge1:Judge5!H13))," ", AVERAGE(Judge1:Judge5!H13))</f>
        <v>5</v>
      </c>
      <c r="I13" s="21">
        <f>IF(ISERROR(AVERAGE(Judge1:Judge5!I13))," ", AVERAGE(Judge1:Judge5!I13))</f>
        <v>15</v>
      </c>
      <c r="J13" s="21">
        <f>IF(ISERROR(AVERAGE(Judge1:Judge5!J13))," ", AVERAGE(Judge1:Judge5!J13))</f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11437</v>
      </c>
      <c r="B14" s="10">
        <v>688888</v>
      </c>
      <c r="C14" s="3" t="s">
        <v>14</v>
      </c>
      <c r="D14" s="3" t="s">
        <v>22</v>
      </c>
      <c r="E14" s="3">
        <v>40</v>
      </c>
      <c r="F14" s="21">
        <f>IF(ISERROR(AVERAGE(Judge1:Judge5!F14))," ", AVERAGE(Judge1:Judge5!F14))</f>
        <v>30</v>
      </c>
      <c r="G14" s="21">
        <f>IF(ISERROR(AVERAGE(Judge1:Judge5!G14))," ", AVERAGE(Judge1:Judge5!G14))</f>
        <v>25</v>
      </c>
      <c r="H14" s="21">
        <f>IF(ISERROR(AVERAGE(Judge1:Judge5!H14))," ", AVERAGE(Judge1:Judge5!H14))</f>
        <v>20</v>
      </c>
      <c r="I14" s="21">
        <f>IF(ISERROR(AVERAGE(Judge1:Judge5!I14))," ", AVERAGE(Judge1:Judge5!I14))</f>
        <v>30</v>
      </c>
      <c r="J14" s="21">
        <f>IF(ISERROR(AVERAGE(Judge1:Judge5!J14))," ", AVERAGE(Judge1:Judge5!J14))</f>
        <v>17.5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11437</v>
      </c>
      <c r="B15" s="10">
        <v>688889</v>
      </c>
      <c r="C15" s="3" t="s">
        <v>14</v>
      </c>
      <c r="D15" s="3" t="s">
        <v>23</v>
      </c>
      <c r="E15" s="3">
        <v>30</v>
      </c>
      <c r="F15" s="21">
        <f>IF(ISERROR(AVERAGE(Judge1:Judge5!F15))," ", AVERAGE(Judge1:Judge5!F15))</f>
        <v>25</v>
      </c>
      <c r="G15" s="21">
        <f>IF(ISERROR(AVERAGE(Judge1:Judge5!G15))," ", AVERAGE(Judge1:Judge5!G15))</f>
        <v>20</v>
      </c>
      <c r="H15" s="21">
        <f>IF(ISERROR(AVERAGE(Judge1:Judge5!H15))," ", AVERAGE(Judge1:Judge5!H15))</f>
        <v>30</v>
      </c>
      <c r="I15" s="21">
        <f>IF(ISERROR(AVERAGE(Judge1:Judge5!I15))," ", AVERAGE(Judge1:Judge5!I15))</f>
        <v>30</v>
      </c>
      <c r="J15" s="21">
        <f>IF(ISERROR(AVERAGE(Judge1:Judge5!J15))," ", AVERAGE(Judge1:Judge5!J15))</f>
        <v>17.5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11437</v>
      </c>
      <c r="B16" s="10">
        <v>688892</v>
      </c>
      <c r="C16" s="3" t="s">
        <v>14</v>
      </c>
      <c r="D16" s="3" t="s">
        <v>24</v>
      </c>
      <c r="E16" s="3">
        <v>5</v>
      </c>
      <c r="F16" s="21">
        <f>IF(ISERROR(AVERAGE(Judge1:Judge5!F16))," ", AVERAGE(Judge1:Judge5!F16))</f>
        <v>4.5</v>
      </c>
      <c r="G16" s="21">
        <f>IF(ISERROR(AVERAGE(Judge1:Judge5!G16))," ", AVERAGE(Judge1:Judge5!G16))</f>
        <v>5</v>
      </c>
      <c r="H16" s="21">
        <f>IF(ISERROR(AVERAGE(Judge1:Judge5!H16))," ", AVERAGE(Judge1:Judge5!H16))</f>
        <v>4.5</v>
      </c>
      <c r="I16" s="21">
        <f>IF(ISERROR(AVERAGE(Judge1:Judge5!I16))," ", AVERAGE(Judge1:Judge5!I16))</f>
        <v>4</v>
      </c>
      <c r="J16" s="21">
        <f>IF(ISERROR(AVERAGE(Judge1:Judge5!J16))," ", AVERAGE(Judge1:Judge5!J16))</f>
        <v>3.5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11437</v>
      </c>
      <c r="B17" s="10">
        <v>688893</v>
      </c>
      <c r="C17" s="3" t="s">
        <v>14</v>
      </c>
      <c r="D17" s="3" t="s">
        <v>25</v>
      </c>
      <c r="E17" s="3">
        <v>10</v>
      </c>
      <c r="F17" s="21">
        <f>IF(ISERROR(AVERAGE(Judge1:Judge5!F17))," ", AVERAGE(Judge1:Judge5!F17))</f>
        <v>8</v>
      </c>
      <c r="G17" s="21">
        <f>IF(ISERROR(AVERAGE(Judge1:Judge5!G17))," ", AVERAGE(Judge1:Judge5!G17))</f>
        <v>8</v>
      </c>
      <c r="H17" s="21">
        <f>IF(ISERROR(AVERAGE(Judge1:Judge5!H17))," ", AVERAGE(Judge1:Judge5!H17))</f>
        <v>7</v>
      </c>
      <c r="I17" s="21">
        <f>IF(ISERROR(AVERAGE(Judge1:Judge5!I17))," ", AVERAGE(Judge1:Judge5!I17))</f>
        <v>8.5</v>
      </c>
      <c r="J17" s="21">
        <f>IF(ISERROR(AVERAGE(Judge1:Judge5!J17))," ", AVERAGE(Judge1:Judge5!J17))</f>
        <v>7.5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11437</v>
      </c>
      <c r="B18" s="10">
        <v>688894</v>
      </c>
      <c r="C18" s="3" t="s">
        <v>14</v>
      </c>
      <c r="D18" s="3" t="s">
        <v>26</v>
      </c>
      <c r="E18" s="3">
        <v>10</v>
      </c>
      <c r="F18" s="21">
        <f>IF(ISERROR(AVERAGE(Judge1:Judge5!F18))," ", AVERAGE(Judge1:Judge5!F18))</f>
        <v>7</v>
      </c>
      <c r="G18" s="21">
        <f>IF(ISERROR(AVERAGE(Judge1:Judge5!G18))," ", AVERAGE(Judge1:Judge5!G18))</f>
        <v>7</v>
      </c>
      <c r="H18" s="21">
        <f>IF(ISERROR(AVERAGE(Judge1:Judge5!H18))," ", AVERAGE(Judge1:Judge5!H18))</f>
        <v>5.5</v>
      </c>
      <c r="I18" s="21">
        <f>IF(ISERROR(AVERAGE(Judge1:Judge5!I18))," ", AVERAGE(Judge1:Judge5!I18))</f>
        <v>6.5</v>
      </c>
      <c r="J18" s="21">
        <f>IF(ISERROR(AVERAGE(Judge1:Judge5!J18))," ", AVERAGE(Judge1:Judge5!J18))</f>
        <v>6.5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11437</v>
      </c>
      <c r="B19" s="10">
        <v>688895</v>
      </c>
      <c r="C19" s="3" t="s">
        <v>14</v>
      </c>
      <c r="D19" s="3" t="s">
        <v>27</v>
      </c>
      <c r="E19" s="3">
        <v>10</v>
      </c>
      <c r="F19" s="21">
        <f>IF(ISERROR(AVERAGE(Judge1:Judge5!F19))," ", AVERAGE(Judge1:Judge5!F19))</f>
        <v>6.5</v>
      </c>
      <c r="G19" s="21">
        <f>IF(ISERROR(AVERAGE(Judge1:Judge5!G19))," ", AVERAGE(Judge1:Judge5!G19))</f>
        <v>7.5</v>
      </c>
      <c r="H19" s="21">
        <f>IF(ISERROR(AVERAGE(Judge1:Judge5!H19))," ", AVERAGE(Judge1:Judge5!H19))</f>
        <v>5</v>
      </c>
      <c r="I19" s="21">
        <f>IF(ISERROR(AVERAGE(Judge1:Judge5!I19))," ", AVERAGE(Judge1:Judge5!I19))</f>
        <v>5</v>
      </c>
      <c r="J19" s="21">
        <f>IF(ISERROR(AVERAGE(Judge1:Judge5!J19))," ", AVERAGE(Judge1:Judge5!J19))</f>
        <v>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11437</v>
      </c>
      <c r="B20" s="10">
        <v>688896</v>
      </c>
      <c r="C20" s="3" t="s">
        <v>14</v>
      </c>
      <c r="D20" s="3" t="s">
        <v>28</v>
      </c>
      <c r="E20" s="3">
        <v>15</v>
      </c>
      <c r="F20" s="21">
        <f>IF(ISERROR(AVERAGE(Judge1:Judge5!F20))," ", AVERAGE(Judge1:Judge5!F20))</f>
        <v>11.5</v>
      </c>
      <c r="G20" s="21">
        <f>IF(ISERROR(AVERAGE(Judge1:Judge5!G20))," ", AVERAGE(Judge1:Judge5!G20))</f>
        <v>12.5</v>
      </c>
      <c r="H20" s="21">
        <f>IF(ISERROR(AVERAGE(Judge1:Judge5!H20))," ", AVERAGE(Judge1:Judge5!H20))</f>
        <v>9.5</v>
      </c>
      <c r="I20" s="21">
        <f>IF(ISERROR(AVERAGE(Judge1:Judge5!I20))," ", AVERAGE(Judge1:Judge5!I20))</f>
        <v>8</v>
      </c>
      <c r="J20" s="21">
        <f>IF(ISERROR(AVERAGE(Judge1:Judge5!J20))," ", AVERAGE(Judge1:Judge5!J20))</f>
        <v>13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11437</v>
      </c>
      <c r="B21" s="10">
        <v>688897</v>
      </c>
      <c r="C21" s="3" t="s">
        <v>14</v>
      </c>
      <c r="D21" s="3" t="s">
        <v>29</v>
      </c>
      <c r="E21" s="3">
        <v>20</v>
      </c>
      <c r="F21" s="21">
        <f>IF(ISERROR(AVERAGE(Judge1:Judge5!F21))," ", AVERAGE(Judge1:Judge5!F21))</f>
        <v>9</v>
      </c>
      <c r="G21" s="21">
        <f>IF(ISERROR(AVERAGE(Judge1:Judge5!G21))," ", AVERAGE(Judge1:Judge5!G21))</f>
        <v>13</v>
      </c>
      <c r="H21" s="21">
        <f>IF(ISERROR(AVERAGE(Judge1:Judge5!H21))," ", AVERAGE(Judge1:Judge5!H21))</f>
        <v>14.5</v>
      </c>
      <c r="I21" s="21">
        <f>IF(ISERROR(AVERAGE(Judge1:Judge5!I21))," ", AVERAGE(Judge1:Judge5!I21))</f>
        <v>12.5</v>
      </c>
      <c r="J21" s="21">
        <f>IF(ISERROR(AVERAGE(Judge1:Judge5!J21))," ", AVERAGE(Judge1:Judge5!J21))</f>
        <v>16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11437</v>
      </c>
      <c r="B22" s="10">
        <v>688898</v>
      </c>
      <c r="C22" s="3" t="s">
        <v>14</v>
      </c>
      <c r="D22" s="3" t="s">
        <v>30</v>
      </c>
      <c r="E22" s="3">
        <v>20</v>
      </c>
      <c r="F22" s="21">
        <f>IF(ISERROR(AVERAGE(Judge1:Judge5!F22))," ", AVERAGE(Judge1:Judge5!F22))</f>
        <v>10</v>
      </c>
      <c r="G22" s="21">
        <f>IF(ISERROR(AVERAGE(Judge1:Judge5!G22))," ", AVERAGE(Judge1:Judge5!G22))</f>
        <v>15.5</v>
      </c>
      <c r="H22" s="21">
        <f>IF(ISERROR(AVERAGE(Judge1:Judge5!H22))," ", AVERAGE(Judge1:Judge5!H22))</f>
        <v>14.5</v>
      </c>
      <c r="I22" s="21">
        <f>IF(ISERROR(AVERAGE(Judge1:Judge5!I22))," ", AVERAGE(Judge1:Judge5!I22))</f>
        <v>7.5</v>
      </c>
      <c r="J22" s="21">
        <f>IF(ISERROR(AVERAGE(Judge1:Judge5!J22))," ", AVERAGE(Judge1:Judge5!J22))</f>
        <v>15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11437</v>
      </c>
      <c r="B23" s="10">
        <v>688899</v>
      </c>
      <c r="C23" s="3" t="s">
        <v>14</v>
      </c>
      <c r="D23" s="3" t="s">
        <v>28</v>
      </c>
      <c r="E23" s="3">
        <v>10</v>
      </c>
      <c r="F23" s="21">
        <f>IF(ISERROR(AVERAGE(Judge1:Judge5!F23))," ", AVERAGE(Judge1:Judge5!F23))</f>
        <v>3.5</v>
      </c>
      <c r="G23" s="21">
        <f>IF(ISERROR(AVERAGE(Judge1:Judge5!G23))," ", AVERAGE(Judge1:Judge5!G23))</f>
        <v>5.5</v>
      </c>
      <c r="H23" s="21">
        <f>IF(ISERROR(AVERAGE(Judge1:Judge5!H23))," ", AVERAGE(Judge1:Judge5!H23))</f>
        <v>6</v>
      </c>
      <c r="I23" s="21">
        <f>IF(ISERROR(AVERAGE(Judge1:Judge5!I23))," ", AVERAGE(Judge1:Judge5!I23))</f>
        <v>5</v>
      </c>
      <c r="J23" s="21">
        <f>IF(ISERROR(AVERAGE(Judge1:Judge5!J23))," ", AVERAGE(Judge1:Judge5!J23))</f>
        <v>7.5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11437</v>
      </c>
      <c r="B24" s="10">
        <v>688900</v>
      </c>
      <c r="C24" s="3" t="s">
        <v>14</v>
      </c>
      <c r="D24" s="3" t="s">
        <v>31</v>
      </c>
      <c r="E24" s="3">
        <v>25</v>
      </c>
      <c r="F24" s="21">
        <f>IF(ISERROR(AVERAGE(Judge1:Judge5!F24))," ", AVERAGE(Judge1:Judge5!F24))</f>
        <v>14</v>
      </c>
      <c r="G24" s="21">
        <f>IF(ISERROR(AVERAGE(Judge1:Judge5!G24))," ", AVERAGE(Judge1:Judge5!G24))</f>
        <v>25</v>
      </c>
      <c r="H24" s="21">
        <f>IF(ISERROR(AVERAGE(Judge1:Judge5!H24))," ", AVERAGE(Judge1:Judge5!H24))</f>
        <v>16</v>
      </c>
      <c r="I24" s="21">
        <f>IF(ISERROR(AVERAGE(Judge1:Judge5!I24))," ", AVERAGE(Judge1:Judge5!I24))</f>
        <v>24</v>
      </c>
      <c r="J24" s="21">
        <f>IF(ISERROR(AVERAGE(Judge1:Judge5!J24))," ", AVERAGE(Judge1:Judge5!J24))</f>
        <v>12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11437</v>
      </c>
      <c r="B25" s="10">
        <v>688901</v>
      </c>
      <c r="C25" s="3" t="s">
        <v>14</v>
      </c>
      <c r="D25" s="3" t="s">
        <v>32</v>
      </c>
      <c r="E25" s="3">
        <v>25</v>
      </c>
      <c r="F25" s="21">
        <f>IF(ISERROR(AVERAGE(Judge1:Judge5!F25))," ", AVERAGE(Judge1:Judge5!F25))</f>
        <v>14</v>
      </c>
      <c r="G25" s="21">
        <f>IF(ISERROR(AVERAGE(Judge1:Judge5!G25))," ", AVERAGE(Judge1:Judge5!G25))</f>
        <v>25</v>
      </c>
      <c r="H25" s="21">
        <f>IF(ISERROR(AVERAGE(Judge1:Judge5!H25))," ", AVERAGE(Judge1:Judge5!H25))</f>
        <v>5</v>
      </c>
      <c r="I25" s="21">
        <f>IF(ISERROR(AVERAGE(Judge1:Judge5!I25))," ", AVERAGE(Judge1:Judge5!I25))</f>
        <v>25</v>
      </c>
      <c r="J25" s="21">
        <f>IF(ISERROR(AVERAGE(Judge1:Judge5!J25))," ", AVERAGE(Judge1:Judge5!J25))</f>
        <v>12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11437</v>
      </c>
      <c r="B26" s="10">
        <v>688902</v>
      </c>
      <c r="C26" s="11" t="s">
        <v>14</v>
      </c>
      <c r="D26" s="3" t="s">
        <v>33</v>
      </c>
      <c r="E26" s="3">
        <v>25</v>
      </c>
      <c r="F26" s="21">
        <f>IF(ISERROR(AVERAGE(Judge1:Judge5!F26))," ", AVERAGE(Judge1:Judge5!F26))</f>
        <v>7</v>
      </c>
      <c r="G26" s="21">
        <f>IF(ISERROR(AVERAGE(Judge1:Judge5!G26))," ", AVERAGE(Judge1:Judge5!G26))</f>
        <v>18</v>
      </c>
      <c r="H26" s="21">
        <f>IF(ISERROR(AVERAGE(Judge1:Judge5!H26))," ", AVERAGE(Judge1:Judge5!H26))</f>
        <v>4</v>
      </c>
      <c r="I26" s="21">
        <f>IF(ISERROR(AVERAGE(Judge1:Judge5!I26))," ", AVERAGE(Judge1:Judge5!I26))</f>
        <v>12</v>
      </c>
      <c r="J26" s="21">
        <f>IF(ISERROR(AVERAGE(Judge1:Judge5!J26))," ", AVERAGE(Judge1:Judge5!J26))</f>
        <v>12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11437</v>
      </c>
      <c r="B27" s="10">
        <v>688903</v>
      </c>
      <c r="C27" s="3" t="s">
        <v>14</v>
      </c>
      <c r="D27" s="3" t="s">
        <v>34</v>
      </c>
      <c r="E27" s="3">
        <v>25</v>
      </c>
      <c r="F27" s="21">
        <f>IF(ISERROR(AVERAGE(Judge1:Judge5!F27))," ", AVERAGE(Judge1:Judge5!F27))</f>
        <v>7</v>
      </c>
      <c r="G27" s="21">
        <f>IF(ISERROR(AVERAGE(Judge1:Judge5!G27))," ", AVERAGE(Judge1:Judge5!G27))</f>
        <v>14</v>
      </c>
      <c r="H27" s="21">
        <f>IF(ISERROR(AVERAGE(Judge1:Judge5!H27))," ", AVERAGE(Judge1:Judge5!H27))</f>
        <v>14</v>
      </c>
      <c r="I27" s="21">
        <f>IF(ISERROR(AVERAGE(Judge1:Judge5!I27))," ", AVERAGE(Judge1:Judge5!I27))</f>
        <v>17</v>
      </c>
      <c r="J27" s="21">
        <f>IF(ISERROR(AVERAGE(Judge1:Judge5!J27))," ", AVERAGE(Judge1:Judge5!J27))</f>
        <v>12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11437</v>
      </c>
      <c r="B28" s="10">
        <v>688885</v>
      </c>
      <c r="C28" s="12" t="s">
        <v>35</v>
      </c>
      <c r="D28" s="12" t="s">
        <v>36</v>
      </c>
      <c r="E28" s="12">
        <v>-10</v>
      </c>
      <c r="F28" s="22" t="str">
        <f>IF(ISERROR(AVERAGE(Judge1:Judge5!F28))," ", AVERAGE(Judge1:Judge5!F28))</f>
        <v xml:space="preserve"> </v>
      </c>
      <c r="G28" s="22" t="str">
        <f>IF(ISERROR(AVERAGE(Judge1:Judge5!G28))," ", AVERAGE(Judge1:Judge5!G28))</f>
        <v xml:space="preserve"> </v>
      </c>
      <c r="H28" s="22" t="str">
        <f>IF(ISERROR(AVERAGE(Judge1:Judge5!H28))," ", AVERAGE(Judge1:Judge5!H28))</f>
        <v xml:space="preserve"> </v>
      </c>
      <c r="I28" s="22" t="str">
        <f>IF(ISERROR(AVERAGE(Judge1:Judge5!I28))," ", AVERAGE(Judge1:Judge5!I28))</f>
        <v xml:space="preserve"> </v>
      </c>
      <c r="J28" s="22" t="str">
        <f>IF(ISERROR(AVERAGE(Judge1:Judge5!J28))," ", AVERAGE(Judge1:Judge5!J28))</f>
        <v xml:space="preserve"> </v>
      </c>
      <c r="K28" s="1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11437</v>
      </c>
      <c r="B29" s="10">
        <v>688890</v>
      </c>
      <c r="C29" s="12" t="s">
        <v>35</v>
      </c>
      <c r="D29" s="12" t="s">
        <v>37</v>
      </c>
      <c r="E29" s="12">
        <v>-10</v>
      </c>
      <c r="F29" s="22" t="str">
        <f>IF(ISERROR(AVERAGE(Judge1:Judge5!F29))," ", AVERAGE(Judge1:Judge5!F29))</f>
        <v xml:space="preserve"> </v>
      </c>
      <c r="G29" s="22" t="str">
        <f>IF(ISERROR(AVERAGE(Judge1:Judge5!G29))," ", AVERAGE(Judge1:Judge5!G29))</f>
        <v xml:space="preserve"> </v>
      </c>
      <c r="H29" s="22" t="str">
        <f>IF(ISERROR(AVERAGE(Judge1:Judge5!H29))," ", AVERAGE(Judge1:Judge5!H29))</f>
        <v xml:space="preserve"> </v>
      </c>
      <c r="I29" s="22" t="str">
        <f>IF(ISERROR(AVERAGE(Judge1:Judge5!I29))," ", AVERAGE(Judge1:Judge5!I29))</f>
        <v xml:space="preserve"> </v>
      </c>
      <c r="J29" s="22" t="str">
        <f>IF(ISERROR(AVERAGE(Judge1:Judge5!J29))," ", AVERAGE(Judge1:Judge5!J29))</f>
        <v xml:space="preserve"> </v>
      </c>
      <c r="K29" s="1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11437</v>
      </c>
      <c r="B30" s="10">
        <v>688891</v>
      </c>
      <c r="C30" s="12" t="s">
        <v>35</v>
      </c>
      <c r="D30" s="12" t="s">
        <v>38</v>
      </c>
      <c r="E30" s="12">
        <v>-10</v>
      </c>
      <c r="F30" s="22" t="str">
        <f>IF(ISERROR(AVERAGE(Judge1:Judge5!F30))," ", AVERAGE(Judge1:Judge5!F30))</f>
        <v xml:space="preserve"> </v>
      </c>
      <c r="G30" s="22" t="str">
        <f>IF(ISERROR(AVERAGE(Judge1:Judge5!G30))," ", AVERAGE(Judge1:Judge5!G30))</f>
        <v xml:space="preserve"> </v>
      </c>
      <c r="H30" s="22" t="str">
        <f>IF(ISERROR(AVERAGE(Judge1:Judge5!H30))," ", AVERAGE(Judge1:Judge5!H30))</f>
        <v xml:space="preserve"> </v>
      </c>
      <c r="I30" s="22" t="str">
        <f>IF(ISERROR(AVERAGE(Judge1:Judge5!I30))," ", AVERAGE(Judge1:Judge5!I30))</f>
        <v xml:space="preserve"> </v>
      </c>
      <c r="J30" s="22" t="str">
        <f>IF(ISERROR(AVERAGE(Judge1:Judge5!J30))," ", AVERAGE(Judge1:Judge5!J30))</f>
        <v xml:space="preserve"> </v>
      </c>
      <c r="K30" s="1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11437</v>
      </c>
      <c r="B31" s="10">
        <v>688904</v>
      </c>
      <c r="C31" s="12" t="s">
        <v>35</v>
      </c>
      <c r="D31" s="12" t="s">
        <v>39</v>
      </c>
      <c r="E31" s="12">
        <v>-10</v>
      </c>
      <c r="F31" s="22" t="str">
        <f>IF(ISERROR(AVERAGE(Judge1:Judge5!F31))," ", AVERAGE(Judge1:Judge5!F31))</f>
        <v xml:space="preserve"> </v>
      </c>
      <c r="G31" s="22" t="str">
        <f>IF(ISERROR(AVERAGE(Judge1:Judge5!G31))," ", AVERAGE(Judge1:Judge5!G31))</f>
        <v xml:space="preserve"> </v>
      </c>
      <c r="H31" s="22" t="str">
        <f>IF(ISERROR(AVERAGE(Judge1:Judge5!H31))," ", AVERAGE(Judge1:Judge5!H31))</f>
        <v xml:space="preserve"> </v>
      </c>
      <c r="I31" s="22" t="str">
        <f>IF(ISERROR(AVERAGE(Judge1:Judge5!I31))," ", AVERAGE(Judge1:Judge5!I31))</f>
        <v xml:space="preserve"> </v>
      </c>
      <c r="J31" s="22" t="str">
        <f>IF(ISERROR(AVERAGE(Judge1:Judge5!J31))," ", AVERAGE(Judge1:Judge5!J31))</f>
        <v xml:space="preserve"> </v>
      </c>
      <c r="K31" s="1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11437</v>
      </c>
      <c r="B32" s="10">
        <v>688905</v>
      </c>
      <c r="C32" s="12" t="s">
        <v>35</v>
      </c>
      <c r="D32" s="12" t="s">
        <v>40</v>
      </c>
      <c r="E32" s="12">
        <v>-5</v>
      </c>
      <c r="F32" s="22" t="str">
        <f>IF(ISERROR(AVERAGE(Judge1:Judge5!F32))," ", AVERAGE(Judge1:Judge5!F32))</f>
        <v xml:space="preserve"> </v>
      </c>
      <c r="G32" s="22" t="str">
        <f>IF(ISERROR(AVERAGE(Judge1:Judge5!G32))," ", AVERAGE(Judge1:Judge5!G32))</f>
        <v xml:space="preserve"> </v>
      </c>
      <c r="H32" s="22" t="str">
        <f>IF(ISERROR(AVERAGE(Judge1:Judge5!H32))," ", AVERAGE(Judge1:Judge5!H32))</f>
        <v xml:space="preserve"> </v>
      </c>
      <c r="I32" s="22" t="str">
        <f>IF(ISERROR(AVERAGE(Judge1:Judge5!I32))," ", AVERAGE(Judge1:Judge5!I32))</f>
        <v xml:space="preserve"> </v>
      </c>
      <c r="J32" s="22" t="str">
        <f>IF(ISERROR(AVERAGE(Judge1:Judge5!J32))," ", AVERAGE(Judge1:Judge5!J32))</f>
        <v xml:space="preserve"> </v>
      </c>
      <c r="K32" s="1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11437</v>
      </c>
      <c r="B33" s="10">
        <v>263885</v>
      </c>
      <c r="C33" s="12" t="s">
        <v>35</v>
      </c>
      <c r="D33" s="12" t="s">
        <v>41</v>
      </c>
      <c r="E33" s="12">
        <v>-10</v>
      </c>
      <c r="F33" s="22" t="str">
        <f>IF(ISERROR(AVERAGE(Judge1:Judge5!F33))," ", AVERAGE(Judge1:Judge5!F33))</f>
        <v xml:space="preserve"> </v>
      </c>
      <c r="G33" s="22" t="str">
        <f>IF(ISERROR(AVERAGE(Judge1:Judge5!G33))," ", AVERAGE(Judge1:Judge5!G33))</f>
        <v xml:space="preserve"> </v>
      </c>
      <c r="H33" s="22" t="str">
        <f>IF(ISERROR(AVERAGE(Judge1:Judge5!H33))," ", AVERAGE(Judge1:Judge5!H33))</f>
        <v xml:space="preserve"> </v>
      </c>
      <c r="I33" s="22" t="str">
        <f>IF(ISERROR(AVERAGE(Judge1:Judge5!I33))," ", AVERAGE(Judge1:Judge5!I33))</f>
        <v xml:space="preserve"> </v>
      </c>
      <c r="J33" s="22" t="str">
        <f>IF(ISERROR(AVERAGE(Judge1:Judge5!J33))," ", AVERAGE(Judge1:Judge5!J33))</f>
        <v xml:space="preserve"> </v>
      </c>
      <c r="K33" s="1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C35" t="s">
        <v>42</v>
      </c>
      <c r="E35">
        <f>SUMIF($E$6:$E$33, "&gt;0")</f>
        <v>400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C36" t="s">
        <v>43</v>
      </c>
      <c r="F36" s="14">
        <f>SUM($F$7:$F$33)</f>
        <v>234.5</v>
      </c>
      <c r="G36" s="14">
        <f>SUM($G$7:$G$33)</f>
        <v>281</v>
      </c>
      <c r="H36" s="14">
        <f>SUM($H$7:$H$33)</f>
        <v>240.5</v>
      </c>
      <c r="I36" s="14">
        <f>SUM($I$7:$I$33)</f>
        <v>292.5</v>
      </c>
      <c r="J36" s="14">
        <f>SUM($J$7:$J$33)</f>
        <v>204.5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D37" t="s">
        <v>45</v>
      </c>
      <c r="E37" t="s">
        <v>46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C38" t="s">
        <v>44</v>
      </c>
      <c r="D38" s="15">
        <f>LARGE($F$36:$J$36,1)</f>
        <v>292.5</v>
      </c>
      <c r="E38">
        <f>INDEX($F$6:$J$6,MATCH($D$38,$F$36:$J$36,0))</f>
        <v>1533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C39" t="s">
        <v>47</v>
      </c>
      <c r="D39" s="16">
        <f>LARGE($F$36:$J$36,2)</f>
        <v>281</v>
      </c>
      <c r="E39">
        <f>INDEX($F$6:$J$6,MATCH($D$39,$F$36:$J$36,0))</f>
        <v>1004</v>
      </c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C40" t="s">
        <v>48</v>
      </c>
      <c r="D40" s="17">
        <f>LARGE($F$36:$J$36,3)</f>
        <v>240.5</v>
      </c>
      <c r="E40">
        <f>INDEX($F$6:$J$6,MATCH($D$40,$F$36:$J$36,0))</f>
        <v>1530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C41" t="s">
        <v>49</v>
      </c>
      <c r="D41" s="18">
        <f>LARGE($F$36:$J$36,4)</f>
        <v>234.5</v>
      </c>
      <c r="E41">
        <f>INDEX($F$6:$J$6,MATCH($D$41,$F$36:$J$36,0))</f>
        <v>1003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C42" t="s">
        <v>50</v>
      </c>
      <c r="D42" s="19">
        <f>LARGE($F$36:$J$36,5)</f>
        <v>204.5</v>
      </c>
      <c r="E42">
        <f>INDEX($F$6:$J$6,MATCH($D$42,$F$36:$J$36,0))</f>
        <v>2394</v>
      </c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J7">
    <cfRule type="cellIs" dxfId="412" priority="1" stopIfTrue="1" operator="greaterThan">
      <formula>$E$7</formula>
    </cfRule>
    <cfRule type="cellIs" dxfId="411" priority="2" stopIfTrue="1" operator="equal">
      <formula>""</formula>
    </cfRule>
  </conditionalFormatting>
  <conditionalFormatting sqref="E8:J8">
    <cfRule type="cellIs" dxfId="410" priority="3" stopIfTrue="1" operator="greaterThan">
      <formula>$E$8</formula>
    </cfRule>
    <cfRule type="cellIs" dxfId="409" priority="4" stopIfTrue="1" operator="equal">
      <formula>""</formula>
    </cfRule>
  </conditionalFormatting>
  <conditionalFormatting sqref="E9:J9">
    <cfRule type="cellIs" dxfId="408" priority="5" stopIfTrue="1" operator="greaterThan">
      <formula>$E$9</formula>
    </cfRule>
    <cfRule type="cellIs" dxfId="407" priority="6" stopIfTrue="1" operator="equal">
      <formula>""</formula>
    </cfRule>
  </conditionalFormatting>
  <conditionalFormatting sqref="E10:J10">
    <cfRule type="cellIs" dxfId="406" priority="7" stopIfTrue="1" operator="greaterThan">
      <formula>$E$10</formula>
    </cfRule>
    <cfRule type="cellIs" dxfId="405" priority="8" stopIfTrue="1" operator="equal">
      <formula>""</formula>
    </cfRule>
  </conditionalFormatting>
  <conditionalFormatting sqref="E11:J11">
    <cfRule type="cellIs" dxfId="404" priority="9" stopIfTrue="1" operator="greaterThan">
      <formula>$E$11</formula>
    </cfRule>
    <cfRule type="cellIs" dxfId="403" priority="10" stopIfTrue="1" operator="equal">
      <formula>""</formula>
    </cfRule>
  </conditionalFormatting>
  <conditionalFormatting sqref="E12:J12">
    <cfRule type="cellIs" dxfId="402" priority="11" stopIfTrue="1" operator="greaterThan">
      <formula>$E$12</formula>
    </cfRule>
    <cfRule type="cellIs" dxfId="401" priority="12" stopIfTrue="1" operator="equal">
      <formula>""</formula>
    </cfRule>
  </conditionalFormatting>
  <conditionalFormatting sqref="E13:J13">
    <cfRule type="cellIs" dxfId="400" priority="13" stopIfTrue="1" operator="greaterThan">
      <formula>$E$13</formula>
    </cfRule>
    <cfRule type="cellIs" dxfId="399" priority="14" stopIfTrue="1" operator="equal">
      <formula>""</formula>
    </cfRule>
  </conditionalFormatting>
  <conditionalFormatting sqref="E14:J14">
    <cfRule type="cellIs" dxfId="398" priority="15" stopIfTrue="1" operator="greaterThan">
      <formula>$E$14</formula>
    </cfRule>
    <cfRule type="cellIs" dxfId="397" priority="16" stopIfTrue="1" operator="equal">
      <formula>""</formula>
    </cfRule>
  </conditionalFormatting>
  <conditionalFormatting sqref="E15:J15">
    <cfRule type="cellIs" dxfId="396" priority="17" stopIfTrue="1" operator="greaterThan">
      <formula>$E$15</formula>
    </cfRule>
    <cfRule type="cellIs" dxfId="395" priority="18" stopIfTrue="1" operator="equal">
      <formula>""</formula>
    </cfRule>
  </conditionalFormatting>
  <conditionalFormatting sqref="E16:J16">
    <cfRule type="cellIs" dxfId="394" priority="19" stopIfTrue="1" operator="greaterThan">
      <formula>$E$16</formula>
    </cfRule>
    <cfRule type="cellIs" dxfId="393" priority="20" stopIfTrue="1" operator="equal">
      <formula>""</formula>
    </cfRule>
  </conditionalFormatting>
  <conditionalFormatting sqref="E17:J17">
    <cfRule type="cellIs" dxfId="392" priority="21" stopIfTrue="1" operator="greaterThan">
      <formula>$E$17</formula>
    </cfRule>
    <cfRule type="cellIs" dxfId="391" priority="22" stopIfTrue="1" operator="equal">
      <formula>""</formula>
    </cfRule>
  </conditionalFormatting>
  <conditionalFormatting sqref="E18:J18">
    <cfRule type="cellIs" dxfId="390" priority="23" stopIfTrue="1" operator="greaterThan">
      <formula>$E$18</formula>
    </cfRule>
    <cfRule type="cellIs" dxfId="389" priority="24" stopIfTrue="1" operator="equal">
      <formula>""</formula>
    </cfRule>
  </conditionalFormatting>
  <conditionalFormatting sqref="E19:J19">
    <cfRule type="cellIs" dxfId="388" priority="25" stopIfTrue="1" operator="greaterThan">
      <formula>$E$19</formula>
    </cfRule>
    <cfRule type="cellIs" dxfId="387" priority="26" stopIfTrue="1" operator="equal">
      <formula>""</formula>
    </cfRule>
  </conditionalFormatting>
  <conditionalFormatting sqref="E20:J20">
    <cfRule type="cellIs" dxfId="386" priority="27" stopIfTrue="1" operator="greaterThan">
      <formula>$E$20</formula>
    </cfRule>
    <cfRule type="cellIs" dxfId="385" priority="28" stopIfTrue="1" operator="equal">
      <formula>""</formula>
    </cfRule>
  </conditionalFormatting>
  <conditionalFormatting sqref="E21:J21">
    <cfRule type="cellIs" dxfId="384" priority="29" stopIfTrue="1" operator="greaterThan">
      <formula>$E$21</formula>
    </cfRule>
    <cfRule type="cellIs" dxfId="383" priority="30" stopIfTrue="1" operator="equal">
      <formula>""</formula>
    </cfRule>
  </conditionalFormatting>
  <conditionalFormatting sqref="E22:J22">
    <cfRule type="cellIs" dxfId="382" priority="31" stopIfTrue="1" operator="greaterThan">
      <formula>$E$22</formula>
    </cfRule>
    <cfRule type="cellIs" dxfId="381" priority="32" stopIfTrue="1" operator="equal">
      <formula>""</formula>
    </cfRule>
  </conditionalFormatting>
  <conditionalFormatting sqref="E23:J23">
    <cfRule type="cellIs" dxfId="380" priority="33" stopIfTrue="1" operator="greaterThan">
      <formula>$E$23</formula>
    </cfRule>
    <cfRule type="cellIs" dxfId="379" priority="34" stopIfTrue="1" operator="equal">
      <formula>""</formula>
    </cfRule>
  </conditionalFormatting>
  <conditionalFormatting sqref="E24:J24">
    <cfRule type="cellIs" dxfId="378" priority="35" stopIfTrue="1" operator="greaterThan">
      <formula>$E$24</formula>
    </cfRule>
    <cfRule type="cellIs" dxfId="377" priority="36" stopIfTrue="1" operator="equal">
      <formula>""</formula>
    </cfRule>
  </conditionalFormatting>
  <conditionalFormatting sqref="E25:J25">
    <cfRule type="cellIs" dxfId="376" priority="37" stopIfTrue="1" operator="greaterThan">
      <formula>$E$25</formula>
    </cfRule>
    <cfRule type="cellIs" dxfId="375" priority="38" stopIfTrue="1" operator="equal">
      <formula>""</formula>
    </cfRule>
  </conditionalFormatting>
  <conditionalFormatting sqref="E26:J26">
    <cfRule type="cellIs" dxfId="374" priority="39" stopIfTrue="1" operator="greaterThan">
      <formula>$E$26</formula>
    </cfRule>
    <cfRule type="cellIs" dxfId="373" priority="40" stopIfTrue="1" operator="equal">
      <formula>""</formula>
    </cfRule>
  </conditionalFormatting>
  <conditionalFormatting sqref="E27:J27">
    <cfRule type="cellIs" dxfId="372" priority="41" stopIfTrue="1" operator="greaterThan">
      <formula>$E$27</formula>
    </cfRule>
  </conditionalFormatting>
  <conditionalFormatting sqref="E27:J27">
    <cfRule type="cellIs" dxfId="371" priority="42" stopIfTrue="1" operator="equal">
      <formula>""</formula>
    </cfRule>
  </conditionalFormatting>
  <conditionalFormatting sqref="E28:J28">
    <cfRule type="cellIs" dxfId="370" priority="43" stopIfTrue="1" operator="lessThan">
      <formula>$E$28</formula>
    </cfRule>
  </conditionalFormatting>
  <conditionalFormatting sqref="E28:J28">
    <cfRule type="cellIs" dxfId="369" priority="44" stopIfTrue="1" operator="greaterThan">
      <formula>0</formula>
    </cfRule>
  </conditionalFormatting>
  <conditionalFormatting sqref="E29:J29">
    <cfRule type="cellIs" dxfId="368" priority="45" stopIfTrue="1" operator="lessThan">
      <formula>$E$29</formula>
    </cfRule>
  </conditionalFormatting>
  <conditionalFormatting sqref="E29:J29">
    <cfRule type="cellIs" dxfId="367" priority="46" stopIfTrue="1" operator="greaterThan">
      <formula>0</formula>
    </cfRule>
  </conditionalFormatting>
  <conditionalFormatting sqref="E30:J30">
    <cfRule type="cellIs" dxfId="366" priority="47" stopIfTrue="1" operator="lessThan">
      <formula>$E$30</formula>
    </cfRule>
  </conditionalFormatting>
  <conditionalFormatting sqref="E30:J30">
    <cfRule type="cellIs" dxfId="365" priority="48" stopIfTrue="1" operator="greaterThan">
      <formula>0</formula>
    </cfRule>
  </conditionalFormatting>
  <conditionalFormatting sqref="E31:J31">
    <cfRule type="cellIs" dxfId="364" priority="49" stopIfTrue="1" operator="lessThan">
      <formula>$E$31</formula>
    </cfRule>
  </conditionalFormatting>
  <conditionalFormatting sqref="E31:J31">
    <cfRule type="cellIs" dxfId="363" priority="50" stopIfTrue="1" operator="greaterThan">
      <formula>0</formula>
    </cfRule>
  </conditionalFormatting>
  <conditionalFormatting sqref="E32:J32">
    <cfRule type="cellIs" dxfId="362" priority="51" stopIfTrue="1" operator="lessThan">
      <formula>$E$32</formula>
    </cfRule>
  </conditionalFormatting>
  <conditionalFormatting sqref="E32:J32">
    <cfRule type="cellIs" dxfId="361" priority="52" stopIfTrue="1" operator="greaterThan">
      <formula>0</formula>
    </cfRule>
  </conditionalFormatting>
  <conditionalFormatting sqref="E33:J33">
    <cfRule type="cellIs" dxfId="360" priority="53" stopIfTrue="1" operator="lessThan">
      <formula>$E$33</formula>
    </cfRule>
  </conditionalFormatting>
  <conditionalFormatting sqref="E33:J33">
    <cfRule type="cellIs" dxfId="359" priority="54" stopIfTrue="1" operator="greaterThan">
      <formula>0</formula>
    </cfRule>
  </conditionalFormatting>
  <conditionalFormatting sqref="C36:J36">
    <cfRule type="cellIs" dxfId="358" priority="55" stopIfTrue="1" operator="equal">
      <formula>$D$38</formula>
    </cfRule>
  </conditionalFormatting>
  <conditionalFormatting sqref="C36:J36">
    <cfRule type="cellIs" dxfId="357" priority="56" stopIfTrue="1" operator="equal">
      <formula>$D$39</formula>
    </cfRule>
  </conditionalFormatting>
  <conditionalFormatting sqref="C36:J36">
    <cfRule type="cellIs" dxfId="356" priority="57" stopIfTrue="1" operator="equal">
      <formula>$D$40</formula>
    </cfRule>
  </conditionalFormatting>
  <conditionalFormatting sqref="C36:J36">
    <cfRule type="cellIs" dxfId="355" priority="58" stopIfTrue="1" operator="equal">
      <formula>$D$41</formula>
    </cfRule>
  </conditionalFormatting>
  <conditionalFormatting sqref="C36:J36">
    <cfRule type="cellIs" dxfId="354" priority="59" stopIfTrue="1" operator="equal">
      <formula>$D$42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K12" sqref="K1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51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1003</v>
      </c>
      <c r="G6" s="1">
        <v>1004</v>
      </c>
      <c r="H6" s="1">
        <v>1530</v>
      </c>
      <c r="I6" s="1">
        <v>1533</v>
      </c>
      <c r="J6" s="1">
        <v>2394</v>
      </c>
    </row>
    <row r="7" spans="1:69">
      <c r="A7" s="10">
        <v>11437</v>
      </c>
      <c r="B7" s="10">
        <v>688880</v>
      </c>
      <c r="C7" s="9" t="s">
        <v>14</v>
      </c>
      <c r="D7" s="3" t="s">
        <v>15</v>
      </c>
      <c r="E7" s="3">
        <v>5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11437</v>
      </c>
      <c r="B8" s="10">
        <v>688881</v>
      </c>
      <c r="C8" s="3" t="s">
        <v>14</v>
      </c>
      <c r="D8" s="3" t="s">
        <v>16</v>
      </c>
      <c r="E8" s="3">
        <v>25</v>
      </c>
      <c r="F8" s="5">
        <v>15</v>
      </c>
      <c r="G8" s="5">
        <v>20</v>
      </c>
      <c r="H8" s="5">
        <v>15</v>
      </c>
      <c r="I8" s="5">
        <v>17.5</v>
      </c>
      <c r="J8" s="5">
        <v>15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11437</v>
      </c>
      <c r="B9" s="10">
        <v>688882</v>
      </c>
      <c r="C9" s="3" t="s">
        <v>14</v>
      </c>
      <c r="D9" s="3" t="s">
        <v>17</v>
      </c>
      <c r="E9" s="3">
        <v>25</v>
      </c>
      <c r="F9" s="5">
        <v>15</v>
      </c>
      <c r="G9" s="5">
        <v>17.5</v>
      </c>
      <c r="H9" s="5">
        <v>17.5</v>
      </c>
      <c r="I9" s="5">
        <v>20</v>
      </c>
      <c r="J9" s="5">
        <v>5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11437</v>
      </c>
      <c r="B10" s="10">
        <v>688883</v>
      </c>
      <c r="C10" s="3" t="s">
        <v>14</v>
      </c>
      <c r="D10" s="3" t="s">
        <v>18</v>
      </c>
      <c r="E10" s="3">
        <v>25</v>
      </c>
      <c r="F10" s="5">
        <v>15</v>
      </c>
      <c r="G10" s="5">
        <v>17.5</v>
      </c>
      <c r="H10" s="5">
        <v>17.5</v>
      </c>
      <c r="I10" s="5">
        <v>15</v>
      </c>
      <c r="J10" s="5">
        <v>10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11437</v>
      </c>
      <c r="B11" s="10">
        <v>688884</v>
      </c>
      <c r="C11" s="3" t="s">
        <v>14</v>
      </c>
      <c r="D11" s="3" t="s">
        <v>19</v>
      </c>
      <c r="E11" s="3">
        <v>20</v>
      </c>
      <c r="F11" s="5">
        <v>17.5</v>
      </c>
      <c r="G11" s="5">
        <v>20</v>
      </c>
      <c r="H11" s="5">
        <v>20</v>
      </c>
      <c r="I11" s="5">
        <v>20</v>
      </c>
      <c r="J11" s="5">
        <v>12.5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11437</v>
      </c>
      <c r="B12" s="10">
        <v>688886</v>
      </c>
      <c r="C12" s="3" t="s">
        <v>14</v>
      </c>
      <c r="D12" s="3" t="s">
        <v>20</v>
      </c>
      <c r="E12" s="3">
        <v>15</v>
      </c>
      <c r="F12" s="5">
        <v>5</v>
      </c>
      <c r="G12" s="5">
        <v>0</v>
      </c>
      <c r="H12" s="5">
        <v>5</v>
      </c>
      <c r="I12" s="5">
        <v>5</v>
      </c>
      <c r="J12" s="5"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11437</v>
      </c>
      <c r="B13" s="10">
        <v>688887</v>
      </c>
      <c r="C13" s="3" t="s">
        <v>14</v>
      </c>
      <c r="D13" s="3" t="s">
        <v>21</v>
      </c>
      <c r="E13" s="3">
        <v>15</v>
      </c>
      <c r="F13" s="5">
        <v>5</v>
      </c>
      <c r="G13" s="5">
        <v>0</v>
      </c>
      <c r="H13" s="5">
        <v>5</v>
      </c>
      <c r="I13" s="5">
        <v>15</v>
      </c>
      <c r="J13" s="5"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11437</v>
      </c>
      <c r="B14" s="10">
        <v>688888</v>
      </c>
      <c r="C14" s="3" t="s">
        <v>14</v>
      </c>
      <c r="D14" s="3" t="s">
        <v>22</v>
      </c>
      <c r="E14" s="3">
        <v>40</v>
      </c>
      <c r="F14" s="5">
        <v>30</v>
      </c>
      <c r="G14" s="5">
        <v>25</v>
      </c>
      <c r="H14" s="5">
        <v>20</v>
      </c>
      <c r="I14" s="5">
        <v>30</v>
      </c>
      <c r="J14" s="5">
        <v>17.5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11437</v>
      </c>
      <c r="B15" s="10">
        <v>688889</v>
      </c>
      <c r="C15" s="3" t="s">
        <v>14</v>
      </c>
      <c r="D15" s="3" t="s">
        <v>23</v>
      </c>
      <c r="E15" s="3">
        <v>30</v>
      </c>
      <c r="F15" s="5">
        <v>25</v>
      </c>
      <c r="G15" s="5">
        <v>20</v>
      </c>
      <c r="H15" s="5">
        <v>30</v>
      </c>
      <c r="I15" s="5">
        <v>30</v>
      </c>
      <c r="J15" s="5">
        <v>17.5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11437</v>
      </c>
      <c r="B16" s="10">
        <v>688892</v>
      </c>
      <c r="C16" s="3" t="s">
        <v>14</v>
      </c>
      <c r="D16" s="3" t="s">
        <v>24</v>
      </c>
      <c r="E16" s="3">
        <v>5</v>
      </c>
      <c r="F16" s="5">
        <v>4.5</v>
      </c>
      <c r="G16" s="5">
        <v>5</v>
      </c>
      <c r="H16" s="5">
        <v>4.5</v>
      </c>
      <c r="I16" s="5">
        <v>4</v>
      </c>
      <c r="J16" s="5">
        <v>3.5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11437</v>
      </c>
      <c r="B17" s="10">
        <v>688893</v>
      </c>
      <c r="C17" s="3" t="s">
        <v>14</v>
      </c>
      <c r="D17" s="3" t="s">
        <v>25</v>
      </c>
      <c r="E17" s="3">
        <v>10</v>
      </c>
      <c r="F17" s="5">
        <v>8</v>
      </c>
      <c r="G17" s="5">
        <v>8</v>
      </c>
      <c r="H17" s="5">
        <v>7</v>
      </c>
      <c r="I17" s="5">
        <v>8.5</v>
      </c>
      <c r="J17" s="5">
        <v>7.5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11437</v>
      </c>
      <c r="B18" s="10">
        <v>688894</v>
      </c>
      <c r="C18" s="3" t="s">
        <v>14</v>
      </c>
      <c r="D18" s="3" t="s">
        <v>26</v>
      </c>
      <c r="E18" s="3">
        <v>10</v>
      </c>
      <c r="F18" s="5">
        <v>7</v>
      </c>
      <c r="G18" s="5">
        <v>7</v>
      </c>
      <c r="H18" s="5">
        <v>5.5</v>
      </c>
      <c r="I18" s="5">
        <v>6.5</v>
      </c>
      <c r="J18" s="5">
        <v>6.5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11437</v>
      </c>
      <c r="B19" s="10">
        <v>688895</v>
      </c>
      <c r="C19" s="3" t="s">
        <v>14</v>
      </c>
      <c r="D19" s="3" t="s">
        <v>27</v>
      </c>
      <c r="E19" s="3">
        <v>10</v>
      </c>
      <c r="F19" s="5">
        <v>6.5</v>
      </c>
      <c r="G19" s="5">
        <v>7.5</v>
      </c>
      <c r="H19" s="5">
        <v>5</v>
      </c>
      <c r="I19" s="5">
        <v>5</v>
      </c>
      <c r="J19" s="5">
        <v>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11437</v>
      </c>
      <c r="B20" s="10">
        <v>688896</v>
      </c>
      <c r="C20" s="3" t="s">
        <v>14</v>
      </c>
      <c r="D20" s="3" t="s">
        <v>28</v>
      </c>
      <c r="E20" s="3">
        <v>15</v>
      </c>
      <c r="F20" s="5">
        <v>11.5</v>
      </c>
      <c r="G20" s="5">
        <v>12.5</v>
      </c>
      <c r="H20" s="5">
        <v>9.5</v>
      </c>
      <c r="I20" s="5">
        <v>8</v>
      </c>
      <c r="J20" s="5">
        <v>13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11437</v>
      </c>
      <c r="B21" s="10">
        <v>688897</v>
      </c>
      <c r="C21" s="3" t="s">
        <v>14</v>
      </c>
      <c r="D21" s="3" t="s">
        <v>29</v>
      </c>
      <c r="E21" s="3">
        <v>20</v>
      </c>
      <c r="F21" s="5">
        <v>9</v>
      </c>
      <c r="G21" s="5">
        <v>13</v>
      </c>
      <c r="H21" s="5">
        <v>14.5</v>
      </c>
      <c r="I21" s="5">
        <v>12.5</v>
      </c>
      <c r="J21" s="5">
        <v>16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11437</v>
      </c>
      <c r="B22" s="10">
        <v>688898</v>
      </c>
      <c r="C22" s="3" t="s">
        <v>14</v>
      </c>
      <c r="D22" s="3" t="s">
        <v>30</v>
      </c>
      <c r="E22" s="3">
        <v>20</v>
      </c>
      <c r="F22" s="5">
        <v>10</v>
      </c>
      <c r="G22" s="5">
        <v>15.5</v>
      </c>
      <c r="H22" s="5">
        <v>14.5</v>
      </c>
      <c r="I22" s="5">
        <v>7.5</v>
      </c>
      <c r="J22" s="5">
        <v>15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11437</v>
      </c>
      <c r="B23" s="10">
        <v>688899</v>
      </c>
      <c r="C23" s="3" t="s">
        <v>14</v>
      </c>
      <c r="D23" s="3" t="s">
        <v>28</v>
      </c>
      <c r="E23" s="3">
        <v>10</v>
      </c>
      <c r="F23" s="5">
        <v>3.5</v>
      </c>
      <c r="G23" s="5">
        <v>5.5</v>
      </c>
      <c r="H23" s="5">
        <v>6</v>
      </c>
      <c r="I23" s="5">
        <v>5</v>
      </c>
      <c r="J23" s="5">
        <v>7.5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11437</v>
      </c>
      <c r="B24" s="10">
        <v>688900</v>
      </c>
      <c r="C24" s="3" t="s">
        <v>14</v>
      </c>
      <c r="D24" s="3" t="s">
        <v>31</v>
      </c>
      <c r="E24" s="3">
        <v>25</v>
      </c>
      <c r="F24" s="5">
        <v>14</v>
      </c>
      <c r="G24" s="5">
        <v>25</v>
      </c>
      <c r="H24" s="5">
        <v>16</v>
      </c>
      <c r="I24" s="5">
        <v>24</v>
      </c>
      <c r="J24" s="5">
        <v>12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11437</v>
      </c>
      <c r="B25" s="10">
        <v>688901</v>
      </c>
      <c r="C25" s="3" t="s">
        <v>14</v>
      </c>
      <c r="D25" s="3" t="s">
        <v>32</v>
      </c>
      <c r="E25" s="3">
        <v>25</v>
      </c>
      <c r="F25" s="5">
        <v>14</v>
      </c>
      <c r="G25" s="5">
        <v>25</v>
      </c>
      <c r="H25" s="5">
        <v>5</v>
      </c>
      <c r="I25" s="5">
        <v>25</v>
      </c>
      <c r="J25" s="5">
        <v>12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11437</v>
      </c>
      <c r="B26" s="10">
        <v>688902</v>
      </c>
      <c r="C26" s="11" t="s">
        <v>14</v>
      </c>
      <c r="D26" s="3" t="s">
        <v>33</v>
      </c>
      <c r="E26" s="3">
        <v>25</v>
      </c>
      <c r="F26" s="5">
        <v>7</v>
      </c>
      <c r="G26" s="5">
        <v>18</v>
      </c>
      <c r="H26" s="5">
        <v>4</v>
      </c>
      <c r="I26" s="5">
        <v>12</v>
      </c>
      <c r="J26" s="5">
        <v>12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11437</v>
      </c>
      <c r="B27" s="10">
        <v>688903</v>
      </c>
      <c r="C27" s="3" t="s">
        <v>14</v>
      </c>
      <c r="D27" s="3" t="s">
        <v>34</v>
      </c>
      <c r="E27" s="3">
        <v>25</v>
      </c>
      <c r="F27" s="5">
        <v>7</v>
      </c>
      <c r="G27" s="5">
        <v>14</v>
      </c>
      <c r="H27" s="5">
        <v>14</v>
      </c>
      <c r="I27" s="5">
        <v>17</v>
      </c>
      <c r="J27" s="5">
        <v>12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11437</v>
      </c>
      <c r="B28" s="10">
        <v>688885</v>
      </c>
      <c r="C28" s="12" t="s">
        <v>35</v>
      </c>
      <c r="D28" s="12" t="s">
        <v>36</v>
      </c>
      <c r="E28" s="12">
        <v>-10</v>
      </c>
      <c r="F28" s="13"/>
      <c r="G28" s="13"/>
      <c r="H28" s="13"/>
      <c r="I28" s="13"/>
      <c r="J28" s="13"/>
      <c r="K28" s="1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11437</v>
      </c>
      <c r="B29" s="10">
        <v>688890</v>
      </c>
      <c r="C29" s="12" t="s">
        <v>35</v>
      </c>
      <c r="D29" s="12" t="s">
        <v>37</v>
      </c>
      <c r="E29" s="12">
        <v>-10</v>
      </c>
      <c r="F29" s="13"/>
      <c r="G29" s="13"/>
      <c r="H29" s="13"/>
      <c r="I29" s="13"/>
      <c r="J29" s="13"/>
      <c r="K29" s="1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11437</v>
      </c>
      <c r="B30" s="10">
        <v>688891</v>
      </c>
      <c r="C30" s="12" t="s">
        <v>35</v>
      </c>
      <c r="D30" s="12" t="s">
        <v>38</v>
      </c>
      <c r="E30" s="12">
        <v>-10</v>
      </c>
      <c r="F30" s="13"/>
      <c r="G30" s="13"/>
      <c r="H30" s="13"/>
      <c r="I30" s="13"/>
      <c r="J30" s="13"/>
      <c r="K30" s="1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11437</v>
      </c>
      <c r="B31" s="10">
        <v>688904</v>
      </c>
      <c r="C31" s="12" t="s">
        <v>35</v>
      </c>
      <c r="D31" s="12" t="s">
        <v>39</v>
      </c>
      <c r="E31" s="12">
        <v>-10</v>
      </c>
      <c r="F31" s="13"/>
      <c r="G31" s="13"/>
      <c r="H31" s="13"/>
      <c r="I31" s="13"/>
      <c r="J31" s="13"/>
      <c r="K31" s="1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11437</v>
      </c>
      <c r="B32" s="10">
        <v>688905</v>
      </c>
      <c r="C32" s="12" t="s">
        <v>35</v>
      </c>
      <c r="D32" s="12" t="s">
        <v>40</v>
      </c>
      <c r="E32" s="12">
        <v>-5</v>
      </c>
      <c r="F32" s="13"/>
      <c r="G32" s="13"/>
      <c r="H32" s="13"/>
      <c r="I32" s="13"/>
      <c r="J32" s="13"/>
      <c r="K32" s="1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11437</v>
      </c>
      <c r="B33" s="10">
        <v>263885</v>
      </c>
      <c r="C33" s="12" t="s">
        <v>35</v>
      </c>
      <c r="D33" s="12" t="s">
        <v>41</v>
      </c>
      <c r="E33" s="12">
        <v>-10</v>
      </c>
      <c r="F33" s="13"/>
      <c r="G33" s="13"/>
      <c r="H33" s="13"/>
      <c r="I33" s="13"/>
      <c r="J33" s="13"/>
      <c r="K33" s="1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C35" t="s">
        <v>42</v>
      </c>
      <c r="E35">
        <f>SUMIF($E$6:$E$33, "&gt;0")</f>
        <v>400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C36" t="s">
        <v>43</v>
      </c>
      <c r="F36" s="14">
        <f>SUM($F$7:$F$33)</f>
        <v>234.5</v>
      </c>
      <c r="G36" s="14">
        <f>SUM($G$7:$G$33)</f>
        <v>281</v>
      </c>
      <c r="H36" s="14">
        <f>SUM($H$7:$H$33)</f>
        <v>240.5</v>
      </c>
      <c r="I36" s="14">
        <f>SUM($I$7:$I$33)</f>
        <v>292.5</v>
      </c>
      <c r="J36" s="14">
        <f>SUM($J$7:$J$33)</f>
        <v>204.5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D37" t="s">
        <v>45</v>
      </c>
      <c r="E37" t="s">
        <v>46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J7">
    <cfRule type="cellIs" dxfId="353" priority="1" stopIfTrue="1" operator="greaterThan">
      <formula>$E$7</formula>
    </cfRule>
    <cfRule type="cellIs" dxfId="352" priority="2" stopIfTrue="1" operator="equal">
      <formula>""</formula>
    </cfRule>
  </conditionalFormatting>
  <conditionalFormatting sqref="E8:J8">
    <cfRule type="cellIs" dxfId="351" priority="3" stopIfTrue="1" operator="greaterThan">
      <formula>$E$8</formula>
    </cfRule>
    <cfRule type="cellIs" dxfId="350" priority="4" stopIfTrue="1" operator="equal">
      <formula>""</formula>
    </cfRule>
  </conditionalFormatting>
  <conditionalFormatting sqref="E9:J9">
    <cfRule type="cellIs" dxfId="349" priority="5" stopIfTrue="1" operator="greaterThan">
      <formula>$E$9</formula>
    </cfRule>
    <cfRule type="cellIs" dxfId="348" priority="6" stopIfTrue="1" operator="equal">
      <formula>""</formula>
    </cfRule>
  </conditionalFormatting>
  <conditionalFormatting sqref="E10:J10">
    <cfRule type="cellIs" dxfId="347" priority="7" stopIfTrue="1" operator="greaterThan">
      <formula>$E$10</formula>
    </cfRule>
    <cfRule type="cellIs" dxfId="346" priority="8" stopIfTrue="1" operator="equal">
      <formula>""</formula>
    </cfRule>
  </conditionalFormatting>
  <conditionalFormatting sqref="E11:J11">
    <cfRule type="cellIs" dxfId="345" priority="9" stopIfTrue="1" operator="greaterThan">
      <formula>$E$11</formula>
    </cfRule>
    <cfRule type="cellIs" dxfId="344" priority="10" stopIfTrue="1" operator="equal">
      <formula>""</formula>
    </cfRule>
  </conditionalFormatting>
  <conditionalFormatting sqref="E12:J12">
    <cfRule type="cellIs" dxfId="343" priority="11" stopIfTrue="1" operator="greaterThan">
      <formula>$E$12</formula>
    </cfRule>
    <cfRule type="cellIs" dxfId="342" priority="12" stopIfTrue="1" operator="equal">
      <formula>""</formula>
    </cfRule>
  </conditionalFormatting>
  <conditionalFormatting sqref="E13:J13">
    <cfRule type="cellIs" dxfId="341" priority="13" stopIfTrue="1" operator="greaterThan">
      <formula>$E$13</formula>
    </cfRule>
    <cfRule type="cellIs" dxfId="340" priority="14" stopIfTrue="1" operator="equal">
      <formula>""</formula>
    </cfRule>
  </conditionalFormatting>
  <conditionalFormatting sqref="E14:J14">
    <cfRule type="cellIs" dxfId="339" priority="15" stopIfTrue="1" operator="greaterThan">
      <formula>$E$14</formula>
    </cfRule>
    <cfRule type="cellIs" dxfId="338" priority="16" stopIfTrue="1" operator="equal">
      <formula>""</formula>
    </cfRule>
  </conditionalFormatting>
  <conditionalFormatting sqref="E15:J15">
    <cfRule type="cellIs" dxfId="337" priority="17" stopIfTrue="1" operator="greaterThan">
      <formula>$E$15</formula>
    </cfRule>
    <cfRule type="cellIs" dxfId="336" priority="18" stopIfTrue="1" operator="equal">
      <formula>""</formula>
    </cfRule>
  </conditionalFormatting>
  <conditionalFormatting sqref="E16:J16">
    <cfRule type="cellIs" dxfId="335" priority="19" stopIfTrue="1" operator="greaterThan">
      <formula>$E$16</formula>
    </cfRule>
    <cfRule type="cellIs" dxfId="334" priority="20" stopIfTrue="1" operator="equal">
      <formula>""</formula>
    </cfRule>
  </conditionalFormatting>
  <conditionalFormatting sqref="E17:J17">
    <cfRule type="cellIs" dxfId="333" priority="21" stopIfTrue="1" operator="greaterThan">
      <formula>$E$17</formula>
    </cfRule>
    <cfRule type="cellIs" dxfId="332" priority="22" stopIfTrue="1" operator="equal">
      <formula>""</formula>
    </cfRule>
  </conditionalFormatting>
  <conditionalFormatting sqref="E18:J18">
    <cfRule type="cellIs" dxfId="331" priority="23" stopIfTrue="1" operator="greaterThan">
      <formula>$E$18</formula>
    </cfRule>
    <cfRule type="cellIs" dxfId="330" priority="24" stopIfTrue="1" operator="equal">
      <formula>""</formula>
    </cfRule>
  </conditionalFormatting>
  <conditionalFormatting sqref="E19:J19">
    <cfRule type="cellIs" dxfId="329" priority="25" stopIfTrue="1" operator="greaterThan">
      <formula>$E$19</formula>
    </cfRule>
    <cfRule type="cellIs" dxfId="328" priority="26" stopIfTrue="1" operator="equal">
      <formula>""</formula>
    </cfRule>
  </conditionalFormatting>
  <conditionalFormatting sqref="E20:J20">
    <cfRule type="cellIs" dxfId="327" priority="27" stopIfTrue="1" operator="greaterThan">
      <formula>$E$20</formula>
    </cfRule>
    <cfRule type="cellIs" dxfId="326" priority="28" stopIfTrue="1" operator="equal">
      <formula>""</formula>
    </cfRule>
  </conditionalFormatting>
  <conditionalFormatting sqref="E21:J21">
    <cfRule type="cellIs" dxfId="325" priority="29" stopIfTrue="1" operator="greaterThan">
      <formula>$E$21</formula>
    </cfRule>
    <cfRule type="cellIs" dxfId="324" priority="30" stopIfTrue="1" operator="equal">
      <formula>""</formula>
    </cfRule>
  </conditionalFormatting>
  <conditionalFormatting sqref="E22:J22">
    <cfRule type="cellIs" dxfId="323" priority="31" stopIfTrue="1" operator="greaterThan">
      <formula>$E$22</formula>
    </cfRule>
    <cfRule type="cellIs" dxfId="322" priority="32" stopIfTrue="1" operator="equal">
      <formula>""</formula>
    </cfRule>
  </conditionalFormatting>
  <conditionalFormatting sqref="E23:J23">
    <cfRule type="cellIs" dxfId="321" priority="33" stopIfTrue="1" operator="greaterThan">
      <formula>$E$23</formula>
    </cfRule>
    <cfRule type="cellIs" dxfId="320" priority="34" stopIfTrue="1" operator="equal">
      <formula>""</formula>
    </cfRule>
  </conditionalFormatting>
  <conditionalFormatting sqref="E24:J24">
    <cfRule type="cellIs" dxfId="319" priority="35" stopIfTrue="1" operator="greaterThan">
      <formula>$E$24</formula>
    </cfRule>
    <cfRule type="cellIs" dxfId="318" priority="36" stopIfTrue="1" operator="equal">
      <formula>""</formula>
    </cfRule>
  </conditionalFormatting>
  <conditionalFormatting sqref="E25:J25">
    <cfRule type="cellIs" dxfId="317" priority="37" stopIfTrue="1" operator="greaterThan">
      <formula>$E$25</formula>
    </cfRule>
    <cfRule type="cellIs" dxfId="316" priority="38" stopIfTrue="1" operator="equal">
      <formula>""</formula>
    </cfRule>
  </conditionalFormatting>
  <conditionalFormatting sqref="E26:J26">
    <cfRule type="cellIs" dxfId="315" priority="39" stopIfTrue="1" operator="greaterThan">
      <formula>$E$26</formula>
    </cfRule>
    <cfRule type="cellIs" dxfId="314" priority="40" stopIfTrue="1" operator="equal">
      <formula>""</formula>
    </cfRule>
  </conditionalFormatting>
  <conditionalFormatting sqref="E27:J27">
    <cfRule type="cellIs" dxfId="313" priority="41" stopIfTrue="1" operator="greaterThan">
      <formula>$E$27</formula>
    </cfRule>
  </conditionalFormatting>
  <conditionalFormatting sqref="E27:J27">
    <cfRule type="cellIs" dxfId="312" priority="42" stopIfTrue="1" operator="equal">
      <formula>""</formula>
    </cfRule>
  </conditionalFormatting>
  <conditionalFormatting sqref="E28:J28">
    <cfRule type="cellIs" dxfId="311" priority="43" stopIfTrue="1" operator="lessThan">
      <formula>$E$28</formula>
    </cfRule>
  </conditionalFormatting>
  <conditionalFormatting sqref="E28:J28">
    <cfRule type="cellIs" dxfId="310" priority="44" stopIfTrue="1" operator="greaterThan">
      <formula>0</formula>
    </cfRule>
  </conditionalFormatting>
  <conditionalFormatting sqref="E29:J29">
    <cfRule type="cellIs" dxfId="309" priority="45" stopIfTrue="1" operator="lessThan">
      <formula>$E$29</formula>
    </cfRule>
  </conditionalFormatting>
  <conditionalFormatting sqref="E29:J29">
    <cfRule type="cellIs" dxfId="308" priority="46" stopIfTrue="1" operator="greaterThan">
      <formula>0</formula>
    </cfRule>
  </conditionalFormatting>
  <conditionalFormatting sqref="E30:J30">
    <cfRule type="cellIs" dxfId="307" priority="47" stopIfTrue="1" operator="lessThan">
      <formula>$E$30</formula>
    </cfRule>
  </conditionalFormatting>
  <conditionalFormatting sqref="E30:J30">
    <cfRule type="cellIs" dxfId="306" priority="48" stopIfTrue="1" operator="greaterThan">
      <formula>0</formula>
    </cfRule>
  </conditionalFormatting>
  <conditionalFormatting sqref="E31:J31">
    <cfRule type="cellIs" dxfId="305" priority="49" stopIfTrue="1" operator="lessThan">
      <formula>$E$31</formula>
    </cfRule>
  </conditionalFormatting>
  <conditionalFormatting sqref="E31:J31">
    <cfRule type="cellIs" dxfId="304" priority="50" stopIfTrue="1" operator="greaterThan">
      <formula>0</formula>
    </cfRule>
  </conditionalFormatting>
  <conditionalFormatting sqref="E32:J32">
    <cfRule type="cellIs" dxfId="303" priority="51" stopIfTrue="1" operator="lessThan">
      <formula>$E$32</formula>
    </cfRule>
  </conditionalFormatting>
  <conditionalFormatting sqref="E32:J32">
    <cfRule type="cellIs" dxfId="302" priority="52" stopIfTrue="1" operator="greaterThan">
      <formula>0</formula>
    </cfRule>
  </conditionalFormatting>
  <conditionalFormatting sqref="E33:J33">
    <cfRule type="cellIs" dxfId="301" priority="53" stopIfTrue="1" operator="lessThan">
      <formula>$E$33</formula>
    </cfRule>
  </conditionalFormatting>
  <conditionalFormatting sqref="E33:J33">
    <cfRule type="cellIs" dxfId="300" priority="54" stopIfTrue="1" operator="greaterThan">
      <formula>0</formula>
    </cfRule>
  </conditionalFormatting>
  <conditionalFormatting sqref="C36:J36">
    <cfRule type="cellIs" dxfId="299" priority="55" stopIfTrue="1" operator="equal">
      <formula>$D$38</formula>
    </cfRule>
  </conditionalFormatting>
  <conditionalFormatting sqref="C36:J36">
    <cfRule type="cellIs" dxfId="298" priority="56" stopIfTrue="1" operator="equal">
      <formula>$D$39</formula>
    </cfRule>
  </conditionalFormatting>
  <conditionalFormatting sqref="C36:J36">
    <cfRule type="cellIs" dxfId="297" priority="57" stopIfTrue="1" operator="equal">
      <formula>$D$40</formula>
    </cfRule>
  </conditionalFormatting>
  <conditionalFormatting sqref="C36:J36">
    <cfRule type="cellIs" dxfId="296" priority="58" stopIfTrue="1" operator="equal">
      <formula>$D$41</formula>
    </cfRule>
  </conditionalFormatting>
  <conditionalFormatting sqref="C36:J36">
    <cfRule type="cellIs" dxfId="295" priority="59" stopIfTrue="1" operator="equal">
      <formula>$D$42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51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1003</v>
      </c>
      <c r="G6" s="1">
        <v>1004</v>
      </c>
      <c r="H6" s="1">
        <v>1530</v>
      </c>
      <c r="I6" s="1">
        <v>1533</v>
      </c>
      <c r="J6" s="1">
        <v>2394</v>
      </c>
    </row>
    <row r="7" spans="1:69">
      <c r="A7" s="10">
        <v>11437</v>
      </c>
      <c r="B7" s="10">
        <v>688880</v>
      </c>
      <c r="C7" s="9" t="s">
        <v>14</v>
      </c>
      <c r="D7" s="3" t="s">
        <v>15</v>
      </c>
      <c r="E7" s="3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11437</v>
      </c>
      <c r="B8" s="10">
        <v>688881</v>
      </c>
      <c r="C8" s="3" t="s">
        <v>14</v>
      </c>
      <c r="D8" s="3" t="s">
        <v>16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11437</v>
      </c>
      <c r="B9" s="10">
        <v>688882</v>
      </c>
      <c r="C9" s="3" t="s">
        <v>14</v>
      </c>
      <c r="D9" s="3" t="s">
        <v>17</v>
      </c>
      <c r="E9" s="3">
        <v>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11437</v>
      </c>
      <c r="B10" s="10">
        <v>688883</v>
      </c>
      <c r="C10" s="3" t="s">
        <v>14</v>
      </c>
      <c r="D10" s="3" t="s">
        <v>18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11437</v>
      </c>
      <c r="B11" s="10">
        <v>688884</v>
      </c>
      <c r="C11" s="3" t="s">
        <v>14</v>
      </c>
      <c r="D11" s="3" t="s">
        <v>19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11437</v>
      </c>
      <c r="B12" s="10">
        <v>688886</v>
      </c>
      <c r="C12" s="3" t="s">
        <v>14</v>
      </c>
      <c r="D12" s="3" t="s">
        <v>20</v>
      </c>
      <c r="E12" s="3">
        <v>15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11437</v>
      </c>
      <c r="B13" s="10">
        <v>688887</v>
      </c>
      <c r="C13" s="3" t="s">
        <v>14</v>
      </c>
      <c r="D13" s="3" t="s">
        <v>21</v>
      </c>
      <c r="E13" s="3">
        <v>15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11437</v>
      </c>
      <c r="B14" s="10">
        <v>688888</v>
      </c>
      <c r="C14" s="3" t="s">
        <v>14</v>
      </c>
      <c r="D14" s="3" t="s">
        <v>22</v>
      </c>
      <c r="E14" s="3">
        <v>40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11437</v>
      </c>
      <c r="B15" s="10">
        <v>688889</v>
      </c>
      <c r="C15" s="3" t="s">
        <v>14</v>
      </c>
      <c r="D15" s="3" t="s">
        <v>23</v>
      </c>
      <c r="E15" s="3">
        <v>30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11437</v>
      </c>
      <c r="B16" s="10">
        <v>688892</v>
      </c>
      <c r="C16" s="3" t="s">
        <v>14</v>
      </c>
      <c r="D16" s="3" t="s">
        <v>24</v>
      </c>
      <c r="E16" s="3">
        <v>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11437</v>
      </c>
      <c r="B17" s="10">
        <v>688893</v>
      </c>
      <c r="C17" s="3" t="s">
        <v>14</v>
      </c>
      <c r="D17" s="3" t="s">
        <v>25</v>
      </c>
      <c r="E17" s="3">
        <v>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11437</v>
      </c>
      <c r="B18" s="10">
        <v>688894</v>
      </c>
      <c r="C18" s="3" t="s">
        <v>14</v>
      </c>
      <c r="D18" s="3" t="s">
        <v>26</v>
      </c>
      <c r="E18" s="3">
        <v>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11437</v>
      </c>
      <c r="B19" s="10">
        <v>688895</v>
      </c>
      <c r="C19" s="3" t="s">
        <v>14</v>
      </c>
      <c r="D19" s="3" t="s">
        <v>27</v>
      </c>
      <c r="E19" s="3">
        <v>10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11437</v>
      </c>
      <c r="B20" s="10">
        <v>688896</v>
      </c>
      <c r="C20" s="3" t="s">
        <v>14</v>
      </c>
      <c r="D20" s="3" t="s">
        <v>28</v>
      </c>
      <c r="E20" s="3">
        <v>15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11437</v>
      </c>
      <c r="B21" s="10">
        <v>688897</v>
      </c>
      <c r="C21" s="3" t="s">
        <v>14</v>
      </c>
      <c r="D21" s="3" t="s">
        <v>29</v>
      </c>
      <c r="E21" s="3">
        <v>20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11437</v>
      </c>
      <c r="B22" s="10">
        <v>688898</v>
      </c>
      <c r="C22" s="3" t="s">
        <v>14</v>
      </c>
      <c r="D22" s="3" t="s">
        <v>30</v>
      </c>
      <c r="E22" s="3">
        <v>20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11437</v>
      </c>
      <c r="B23" s="10">
        <v>688899</v>
      </c>
      <c r="C23" s="3" t="s">
        <v>14</v>
      </c>
      <c r="D23" s="3" t="s">
        <v>28</v>
      </c>
      <c r="E23" s="3">
        <v>10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11437</v>
      </c>
      <c r="B24" s="10">
        <v>688900</v>
      </c>
      <c r="C24" s="3" t="s">
        <v>14</v>
      </c>
      <c r="D24" s="3" t="s">
        <v>31</v>
      </c>
      <c r="E24" s="3">
        <v>25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11437</v>
      </c>
      <c r="B25" s="10">
        <v>688901</v>
      </c>
      <c r="C25" s="3" t="s">
        <v>14</v>
      </c>
      <c r="D25" s="3" t="s">
        <v>32</v>
      </c>
      <c r="E25" s="3">
        <v>25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11437</v>
      </c>
      <c r="B26" s="10">
        <v>688902</v>
      </c>
      <c r="C26" s="11" t="s">
        <v>14</v>
      </c>
      <c r="D26" s="3" t="s">
        <v>33</v>
      </c>
      <c r="E26" s="3"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11437</v>
      </c>
      <c r="B27" s="10">
        <v>688903</v>
      </c>
      <c r="C27" s="3" t="s">
        <v>14</v>
      </c>
      <c r="D27" s="3" t="s">
        <v>34</v>
      </c>
      <c r="E27" s="3">
        <v>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11437</v>
      </c>
      <c r="B28" s="10">
        <v>688885</v>
      </c>
      <c r="C28" s="12" t="s">
        <v>35</v>
      </c>
      <c r="D28" s="12" t="s">
        <v>36</v>
      </c>
      <c r="E28" s="12">
        <v>-10</v>
      </c>
      <c r="F28" s="13"/>
      <c r="G28" s="13"/>
      <c r="H28" s="13"/>
      <c r="I28" s="13"/>
      <c r="J28" s="13"/>
      <c r="K28" s="1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11437</v>
      </c>
      <c r="B29" s="10">
        <v>688890</v>
      </c>
      <c r="C29" s="12" t="s">
        <v>35</v>
      </c>
      <c r="D29" s="12" t="s">
        <v>37</v>
      </c>
      <c r="E29" s="12">
        <v>-10</v>
      </c>
      <c r="F29" s="13"/>
      <c r="G29" s="13"/>
      <c r="H29" s="13"/>
      <c r="I29" s="13"/>
      <c r="J29" s="13"/>
      <c r="K29" s="1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11437</v>
      </c>
      <c r="B30" s="10">
        <v>688891</v>
      </c>
      <c r="C30" s="12" t="s">
        <v>35</v>
      </c>
      <c r="D30" s="12" t="s">
        <v>38</v>
      </c>
      <c r="E30" s="12">
        <v>-10</v>
      </c>
      <c r="F30" s="13"/>
      <c r="G30" s="13"/>
      <c r="H30" s="13"/>
      <c r="I30" s="13"/>
      <c r="J30" s="13"/>
      <c r="K30" s="1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11437</v>
      </c>
      <c r="B31" s="10">
        <v>688904</v>
      </c>
      <c r="C31" s="12" t="s">
        <v>35</v>
      </c>
      <c r="D31" s="12" t="s">
        <v>39</v>
      </c>
      <c r="E31" s="12">
        <v>-10</v>
      </c>
      <c r="F31" s="13"/>
      <c r="G31" s="13"/>
      <c r="H31" s="13"/>
      <c r="I31" s="13"/>
      <c r="J31" s="13"/>
      <c r="K31" s="1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11437</v>
      </c>
      <c r="B32" s="10">
        <v>688905</v>
      </c>
      <c r="C32" s="12" t="s">
        <v>35</v>
      </c>
      <c r="D32" s="12" t="s">
        <v>40</v>
      </c>
      <c r="E32" s="12">
        <v>-5</v>
      </c>
      <c r="F32" s="13"/>
      <c r="G32" s="13"/>
      <c r="H32" s="13"/>
      <c r="I32" s="13"/>
      <c r="J32" s="13"/>
      <c r="K32" s="1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11437</v>
      </c>
      <c r="B33" s="10">
        <v>263885</v>
      </c>
      <c r="C33" s="12" t="s">
        <v>35</v>
      </c>
      <c r="D33" s="12" t="s">
        <v>41</v>
      </c>
      <c r="E33" s="12">
        <v>-10</v>
      </c>
      <c r="F33" s="13"/>
      <c r="G33" s="13"/>
      <c r="H33" s="13"/>
      <c r="I33" s="13"/>
      <c r="J33" s="13"/>
      <c r="K33" s="1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C35" t="s">
        <v>42</v>
      </c>
      <c r="E35">
        <f>SUMIF($E$6:$E$33, "&gt;0")</f>
        <v>400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C36" t="s">
        <v>43</v>
      </c>
      <c r="F36" s="14">
        <f>SUM($F$7:$F$33)</f>
        <v>0</v>
      </c>
      <c r="G36" s="14">
        <f>SUM($G$7:$G$33)</f>
        <v>0</v>
      </c>
      <c r="H36" s="14">
        <f>SUM($H$7:$H$33)</f>
        <v>0</v>
      </c>
      <c r="I36" s="14">
        <f>SUM($I$7:$I$33)</f>
        <v>0</v>
      </c>
      <c r="J36" s="14">
        <f>SUM($J$7:$J$33)</f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D37" t="s">
        <v>45</v>
      </c>
      <c r="E37" t="s">
        <v>46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J7">
    <cfRule type="cellIs" dxfId="294" priority="1" stopIfTrue="1" operator="greaterThan">
      <formula>$E$7</formula>
    </cfRule>
    <cfRule type="cellIs" dxfId="293" priority="2" stopIfTrue="1" operator="equal">
      <formula>""</formula>
    </cfRule>
  </conditionalFormatting>
  <conditionalFormatting sqref="E8:J8">
    <cfRule type="cellIs" dxfId="292" priority="3" stopIfTrue="1" operator="greaterThan">
      <formula>$E$8</formula>
    </cfRule>
    <cfRule type="cellIs" dxfId="291" priority="4" stopIfTrue="1" operator="equal">
      <formula>""</formula>
    </cfRule>
  </conditionalFormatting>
  <conditionalFormatting sqref="E9:J9">
    <cfRule type="cellIs" dxfId="290" priority="5" stopIfTrue="1" operator="greaterThan">
      <formula>$E$9</formula>
    </cfRule>
    <cfRule type="cellIs" dxfId="289" priority="6" stopIfTrue="1" operator="equal">
      <formula>""</formula>
    </cfRule>
  </conditionalFormatting>
  <conditionalFormatting sqref="E10:J10">
    <cfRule type="cellIs" dxfId="288" priority="7" stopIfTrue="1" operator="greaterThan">
      <formula>$E$10</formula>
    </cfRule>
    <cfRule type="cellIs" dxfId="287" priority="8" stopIfTrue="1" operator="equal">
      <formula>""</formula>
    </cfRule>
  </conditionalFormatting>
  <conditionalFormatting sqref="E11:J11">
    <cfRule type="cellIs" dxfId="286" priority="9" stopIfTrue="1" operator="greaterThan">
      <formula>$E$11</formula>
    </cfRule>
    <cfRule type="cellIs" dxfId="285" priority="10" stopIfTrue="1" operator="equal">
      <formula>""</formula>
    </cfRule>
  </conditionalFormatting>
  <conditionalFormatting sqref="E12:J12">
    <cfRule type="cellIs" dxfId="284" priority="11" stopIfTrue="1" operator="greaterThan">
      <formula>$E$12</formula>
    </cfRule>
    <cfRule type="cellIs" dxfId="283" priority="12" stopIfTrue="1" operator="equal">
      <formula>""</formula>
    </cfRule>
  </conditionalFormatting>
  <conditionalFormatting sqref="E13:J13">
    <cfRule type="cellIs" dxfId="282" priority="13" stopIfTrue="1" operator="greaterThan">
      <formula>$E$13</formula>
    </cfRule>
    <cfRule type="cellIs" dxfId="281" priority="14" stopIfTrue="1" operator="equal">
      <formula>""</formula>
    </cfRule>
  </conditionalFormatting>
  <conditionalFormatting sqref="E14:J14">
    <cfRule type="cellIs" dxfId="280" priority="15" stopIfTrue="1" operator="greaterThan">
      <formula>$E$14</formula>
    </cfRule>
    <cfRule type="cellIs" dxfId="279" priority="16" stopIfTrue="1" operator="equal">
      <formula>""</formula>
    </cfRule>
  </conditionalFormatting>
  <conditionalFormatting sqref="E15:J15">
    <cfRule type="cellIs" dxfId="278" priority="17" stopIfTrue="1" operator="greaterThan">
      <formula>$E$15</formula>
    </cfRule>
    <cfRule type="cellIs" dxfId="277" priority="18" stopIfTrue="1" operator="equal">
      <formula>""</formula>
    </cfRule>
  </conditionalFormatting>
  <conditionalFormatting sqref="E16:J16">
    <cfRule type="cellIs" dxfId="276" priority="19" stopIfTrue="1" operator="greaterThan">
      <formula>$E$16</formula>
    </cfRule>
    <cfRule type="cellIs" dxfId="275" priority="20" stopIfTrue="1" operator="equal">
      <formula>""</formula>
    </cfRule>
  </conditionalFormatting>
  <conditionalFormatting sqref="E17:J17">
    <cfRule type="cellIs" dxfId="274" priority="21" stopIfTrue="1" operator="greaterThan">
      <formula>$E$17</formula>
    </cfRule>
    <cfRule type="cellIs" dxfId="273" priority="22" stopIfTrue="1" operator="equal">
      <formula>""</formula>
    </cfRule>
  </conditionalFormatting>
  <conditionalFormatting sqref="E18:J18">
    <cfRule type="cellIs" dxfId="272" priority="23" stopIfTrue="1" operator="greaterThan">
      <formula>$E$18</formula>
    </cfRule>
    <cfRule type="cellIs" dxfId="271" priority="24" stopIfTrue="1" operator="equal">
      <formula>""</formula>
    </cfRule>
  </conditionalFormatting>
  <conditionalFormatting sqref="E19:J19">
    <cfRule type="cellIs" dxfId="270" priority="25" stopIfTrue="1" operator="greaterThan">
      <formula>$E$19</formula>
    </cfRule>
    <cfRule type="cellIs" dxfId="269" priority="26" stopIfTrue="1" operator="equal">
      <formula>""</formula>
    </cfRule>
  </conditionalFormatting>
  <conditionalFormatting sqref="E20:J20">
    <cfRule type="cellIs" dxfId="268" priority="27" stopIfTrue="1" operator="greaterThan">
      <formula>$E$20</formula>
    </cfRule>
    <cfRule type="cellIs" dxfId="267" priority="28" stopIfTrue="1" operator="equal">
      <formula>""</formula>
    </cfRule>
  </conditionalFormatting>
  <conditionalFormatting sqref="E21:J21">
    <cfRule type="cellIs" dxfId="266" priority="29" stopIfTrue="1" operator="greaterThan">
      <formula>$E$21</formula>
    </cfRule>
    <cfRule type="cellIs" dxfId="265" priority="30" stopIfTrue="1" operator="equal">
      <formula>""</formula>
    </cfRule>
  </conditionalFormatting>
  <conditionalFormatting sqref="E22:J22">
    <cfRule type="cellIs" dxfId="264" priority="31" stopIfTrue="1" operator="greaterThan">
      <formula>$E$22</formula>
    </cfRule>
    <cfRule type="cellIs" dxfId="263" priority="32" stopIfTrue="1" operator="equal">
      <formula>""</formula>
    </cfRule>
  </conditionalFormatting>
  <conditionalFormatting sqref="E23:J23">
    <cfRule type="cellIs" dxfId="262" priority="33" stopIfTrue="1" operator="greaterThan">
      <formula>$E$23</formula>
    </cfRule>
    <cfRule type="cellIs" dxfId="261" priority="34" stopIfTrue="1" operator="equal">
      <formula>""</formula>
    </cfRule>
  </conditionalFormatting>
  <conditionalFormatting sqref="E24:J24">
    <cfRule type="cellIs" dxfId="260" priority="35" stopIfTrue="1" operator="greaterThan">
      <formula>$E$24</formula>
    </cfRule>
    <cfRule type="cellIs" dxfId="259" priority="36" stopIfTrue="1" operator="equal">
      <formula>""</formula>
    </cfRule>
  </conditionalFormatting>
  <conditionalFormatting sqref="E25:J25">
    <cfRule type="cellIs" dxfId="258" priority="37" stopIfTrue="1" operator="greaterThan">
      <formula>$E$25</formula>
    </cfRule>
    <cfRule type="cellIs" dxfId="257" priority="38" stopIfTrue="1" operator="equal">
      <formula>""</formula>
    </cfRule>
  </conditionalFormatting>
  <conditionalFormatting sqref="E26:J26">
    <cfRule type="cellIs" dxfId="256" priority="39" stopIfTrue="1" operator="greaterThan">
      <formula>$E$26</formula>
    </cfRule>
    <cfRule type="cellIs" dxfId="255" priority="40" stopIfTrue="1" operator="equal">
      <formula>""</formula>
    </cfRule>
  </conditionalFormatting>
  <conditionalFormatting sqref="E27:J27">
    <cfRule type="cellIs" dxfId="254" priority="41" stopIfTrue="1" operator="greaterThan">
      <formula>$E$27</formula>
    </cfRule>
  </conditionalFormatting>
  <conditionalFormatting sqref="E27:J27">
    <cfRule type="cellIs" dxfId="253" priority="42" stopIfTrue="1" operator="equal">
      <formula>""</formula>
    </cfRule>
  </conditionalFormatting>
  <conditionalFormatting sqref="E28:J28">
    <cfRule type="cellIs" dxfId="252" priority="43" stopIfTrue="1" operator="lessThan">
      <formula>$E$28</formula>
    </cfRule>
  </conditionalFormatting>
  <conditionalFormatting sqref="E28:J28">
    <cfRule type="cellIs" dxfId="251" priority="44" stopIfTrue="1" operator="greaterThan">
      <formula>0</formula>
    </cfRule>
  </conditionalFormatting>
  <conditionalFormatting sqref="E29:J29">
    <cfRule type="cellIs" dxfId="250" priority="45" stopIfTrue="1" operator="lessThan">
      <formula>$E$29</formula>
    </cfRule>
  </conditionalFormatting>
  <conditionalFormatting sqref="E29:J29">
    <cfRule type="cellIs" dxfId="249" priority="46" stopIfTrue="1" operator="greaterThan">
      <formula>0</formula>
    </cfRule>
  </conditionalFormatting>
  <conditionalFormatting sqref="E30:J30">
    <cfRule type="cellIs" dxfId="248" priority="47" stopIfTrue="1" operator="lessThan">
      <formula>$E$30</formula>
    </cfRule>
  </conditionalFormatting>
  <conditionalFormatting sqref="E30:J30">
    <cfRule type="cellIs" dxfId="247" priority="48" stopIfTrue="1" operator="greaterThan">
      <formula>0</formula>
    </cfRule>
  </conditionalFormatting>
  <conditionalFormatting sqref="E31:J31">
    <cfRule type="cellIs" dxfId="246" priority="49" stopIfTrue="1" operator="lessThan">
      <formula>$E$31</formula>
    </cfRule>
  </conditionalFormatting>
  <conditionalFormatting sqref="E31:J31">
    <cfRule type="cellIs" dxfId="245" priority="50" stopIfTrue="1" operator="greaterThan">
      <formula>0</formula>
    </cfRule>
  </conditionalFormatting>
  <conditionalFormatting sqref="E32:J32">
    <cfRule type="cellIs" dxfId="244" priority="51" stopIfTrue="1" operator="lessThan">
      <formula>$E$32</formula>
    </cfRule>
  </conditionalFormatting>
  <conditionalFormatting sqref="E32:J32">
    <cfRule type="cellIs" dxfId="243" priority="52" stopIfTrue="1" operator="greaterThan">
      <formula>0</formula>
    </cfRule>
  </conditionalFormatting>
  <conditionalFormatting sqref="E33:J33">
    <cfRule type="cellIs" dxfId="242" priority="53" stopIfTrue="1" operator="lessThan">
      <formula>$E$33</formula>
    </cfRule>
  </conditionalFormatting>
  <conditionalFormatting sqref="E33:J33">
    <cfRule type="cellIs" dxfId="241" priority="54" stopIfTrue="1" operator="greaterThan">
      <formula>0</formula>
    </cfRule>
  </conditionalFormatting>
  <conditionalFormatting sqref="C36:J36">
    <cfRule type="cellIs" dxfId="240" priority="55" stopIfTrue="1" operator="equal">
      <formula>$D$38</formula>
    </cfRule>
  </conditionalFormatting>
  <conditionalFormatting sqref="C36:J36">
    <cfRule type="cellIs" dxfId="239" priority="56" stopIfTrue="1" operator="equal">
      <formula>$D$39</formula>
    </cfRule>
  </conditionalFormatting>
  <conditionalFormatting sqref="C36:J36">
    <cfRule type="cellIs" dxfId="238" priority="57" stopIfTrue="1" operator="equal">
      <formula>$D$40</formula>
    </cfRule>
  </conditionalFormatting>
  <conditionalFormatting sqref="C36:J36">
    <cfRule type="cellIs" dxfId="237" priority="58" stopIfTrue="1" operator="equal">
      <formula>$D$41</formula>
    </cfRule>
  </conditionalFormatting>
  <conditionalFormatting sqref="C36:J36">
    <cfRule type="cellIs" dxfId="236" priority="59" stopIfTrue="1" operator="equal">
      <formula>$D$42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51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1003</v>
      </c>
      <c r="G6" s="1">
        <v>1004</v>
      </c>
      <c r="H6" s="1">
        <v>1530</v>
      </c>
      <c r="I6" s="1">
        <v>1533</v>
      </c>
      <c r="J6" s="1">
        <v>2394</v>
      </c>
    </row>
    <row r="7" spans="1:69">
      <c r="A7" s="10">
        <v>11437</v>
      </c>
      <c r="B7" s="10">
        <v>688880</v>
      </c>
      <c r="C7" s="9" t="s">
        <v>14</v>
      </c>
      <c r="D7" s="3" t="s">
        <v>15</v>
      </c>
      <c r="E7" s="3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11437</v>
      </c>
      <c r="B8" s="10">
        <v>688881</v>
      </c>
      <c r="C8" s="3" t="s">
        <v>14</v>
      </c>
      <c r="D8" s="3" t="s">
        <v>16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11437</v>
      </c>
      <c r="B9" s="10">
        <v>688882</v>
      </c>
      <c r="C9" s="3" t="s">
        <v>14</v>
      </c>
      <c r="D9" s="3" t="s">
        <v>17</v>
      </c>
      <c r="E9" s="3">
        <v>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11437</v>
      </c>
      <c r="B10" s="10">
        <v>688883</v>
      </c>
      <c r="C10" s="3" t="s">
        <v>14</v>
      </c>
      <c r="D10" s="3" t="s">
        <v>18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11437</v>
      </c>
      <c r="B11" s="10">
        <v>688884</v>
      </c>
      <c r="C11" s="3" t="s">
        <v>14</v>
      </c>
      <c r="D11" s="3" t="s">
        <v>19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11437</v>
      </c>
      <c r="B12" s="10">
        <v>688886</v>
      </c>
      <c r="C12" s="3" t="s">
        <v>14</v>
      </c>
      <c r="D12" s="3" t="s">
        <v>20</v>
      </c>
      <c r="E12" s="3">
        <v>15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11437</v>
      </c>
      <c r="B13" s="10">
        <v>688887</v>
      </c>
      <c r="C13" s="3" t="s">
        <v>14</v>
      </c>
      <c r="D13" s="3" t="s">
        <v>21</v>
      </c>
      <c r="E13" s="3">
        <v>15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11437</v>
      </c>
      <c r="B14" s="10">
        <v>688888</v>
      </c>
      <c r="C14" s="3" t="s">
        <v>14</v>
      </c>
      <c r="D14" s="3" t="s">
        <v>22</v>
      </c>
      <c r="E14" s="3">
        <v>40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11437</v>
      </c>
      <c r="B15" s="10">
        <v>688889</v>
      </c>
      <c r="C15" s="3" t="s">
        <v>14</v>
      </c>
      <c r="D15" s="3" t="s">
        <v>23</v>
      </c>
      <c r="E15" s="3">
        <v>30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11437</v>
      </c>
      <c r="B16" s="10">
        <v>688892</v>
      </c>
      <c r="C16" s="3" t="s">
        <v>14</v>
      </c>
      <c r="D16" s="3" t="s">
        <v>24</v>
      </c>
      <c r="E16" s="3">
        <v>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11437</v>
      </c>
      <c r="B17" s="10">
        <v>688893</v>
      </c>
      <c r="C17" s="3" t="s">
        <v>14</v>
      </c>
      <c r="D17" s="3" t="s">
        <v>25</v>
      </c>
      <c r="E17" s="3">
        <v>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11437</v>
      </c>
      <c r="B18" s="10">
        <v>688894</v>
      </c>
      <c r="C18" s="3" t="s">
        <v>14</v>
      </c>
      <c r="D18" s="3" t="s">
        <v>26</v>
      </c>
      <c r="E18" s="3">
        <v>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11437</v>
      </c>
      <c r="B19" s="10">
        <v>688895</v>
      </c>
      <c r="C19" s="3" t="s">
        <v>14</v>
      </c>
      <c r="D19" s="3" t="s">
        <v>27</v>
      </c>
      <c r="E19" s="3">
        <v>10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11437</v>
      </c>
      <c r="B20" s="10">
        <v>688896</v>
      </c>
      <c r="C20" s="3" t="s">
        <v>14</v>
      </c>
      <c r="D20" s="3" t="s">
        <v>28</v>
      </c>
      <c r="E20" s="3">
        <v>15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11437</v>
      </c>
      <c r="B21" s="10">
        <v>688897</v>
      </c>
      <c r="C21" s="3" t="s">
        <v>14</v>
      </c>
      <c r="D21" s="3" t="s">
        <v>29</v>
      </c>
      <c r="E21" s="3">
        <v>20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11437</v>
      </c>
      <c r="B22" s="10">
        <v>688898</v>
      </c>
      <c r="C22" s="3" t="s">
        <v>14</v>
      </c>
      <c r="D22" s="3" t="s">
        <v>30</v>
      </c>
      <c r="E22" s="3">
        <v>20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11437</v>
      </c>
      <c r="B23" s="10">
        <v>688899</v>
      </c>
      <c r="C23" s="3" t="s">
        <v>14</v>
      </c>
      <c r="D23" s="3" t="s">
        <v>28</v>
      </c>
      <c r="E23" s="3">
        <v>10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11437</v>
      </c>
      <c r="B24" s="10">
        <v>688900</v>
      </c>
      <c r="C24" s="3" t="s">
        <v>14</v>
      </c>
      <c r="D24" s="3" t="s">
        <v>31</v>
      </c>
      <c r="E24" s="3">
        <v>25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11437</v>
      </c>
      <c r="B25" s="10">
        <v>688901</v>
      </c>
      <c r="C25" s="3" t="s">
        <v>14</v>
      </c>
      <c r="D25" s="3" t="s">
        <v>32</v>
      </c>
      <c r="E25" s="3">
        <v>25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11437</v>
      </c>
      <c r="B26" s="10">
        <v>688902</v>
      </c>
      <c r="C26" s="11" t="s">
        <v>14</v>
      </c>
      <c r="D26" s="3" t="s">
        <v>33</v>
      </c>
      <c r="E26" s="3"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11437</v>
      </c>
      <c r="B27" s="10">
        <v>688903</v>
      </c>
      <c r="C27" s="3" t="s">
        <v>14</v>
      </c>
      <c r="D27" s="3" t="s">
        <v>34</v>
      </c>
      <c r="E27" s="3">
        <v>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11437</v>
      </c>
      <c r="B28" s="10">
        <v>688885</v>
      </c>
      <c r="C28" s="12" t="s">
        <v>35</v>
      </c>
      <c r="D28" s="12" t="s">
        <v>36</v>
      </c>
      <c r="E28" s="12">
        <v>-10</v>
      </c>
      <c r="F28" s="13"/>
      <c r="G28" s="13"/>
      <c r="H28" s="13"/>
      <c r="I28" s="13"/>
      <c r="J28" s="13"/>
      <c r="K28" s="1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11437</v>
      </c>
      <c r="B29" s="10">
        <v>688890</v>
      </c>
      <c r="C29" s="12" t="s">
        <v>35</v>
      </c>
      <c r="D29" s="12" t="s">
        <v>37</v>
      </c>
      <c r="E29" s="12">
        <v>-10</v>
      </c>
      <c r="F29" s="13"/>
      <c r="G29" s="13"/>
      <c r="H29" s="13"/>
      <c r="I29" s="13"/>
      <c r="J29" s="13"/>
      <c r="K29" s="1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11437</v>
      </c>
      <c r="B30" s="10">
        <v>688891</v>
      </c>
      <c r="C30" s="12" t="s">
        <v>35</v>
      </c>
      <c r="D30" s="12" t="s">
        <v>38</v>
      </c>
      <c r="E30" s="12">
        <v>-10</v>
      </c>
      <c r="F30" s="13"/>
      <c r="G30" s="13"/>
      <c r="H30" s="13"/>
      <c r="I30" s="13"/>
      <c r="J30" s="13"/>
      <c r="K30" s="1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11437</v>
      </c>
      <c r="B31" s="10">
        <v>688904</v>
      </c>
      <c r="C31" s="12" t="s">
        <v>35</v>
      </c>
      <c r="D31" s="12" t="s">
        <v>39</v>
      </c>
      <c r="E31" s="12">
        <v>-10</v>
      </c>
      <c r="F31" s="13"/>
      <c r="G31" s="13"/>
      <c r="H31" s="13"/>
      <c r="I31" s="13"/>
      <c r="J31" s="13"/>
      <c r="K31" s="1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11437</v>
      </c>
      <c r="B32" s="10">
        <v>688905</v>
      </c>
      <c r="C32" s="12" t="s">
        <v>35</v>
      </c>
      <c r="D32" s="12" t="s">
        <v>40</v>
      </c>
      <c r="E32" s="12">
        <v>-5</v>
      </c>
      <c r="F32" s="13"/>
      <c r="G32" s="13"/>
      <c r="H32" s="13"/>
      <c r="I32" s="13"/>
      <c r="J32" s="13"/>
      <c r="K32" s="1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11437</v>
      </c>
      <c r="B33" s="10">
        <v>263885</v>
      </c>
      <c r="C33" s="12" t="s">
        <v>35</v>
      </c>
      <c r="D33" s="12" t="s">
        <v>41</v>
      </c>
      <c r="E33" s="12">
        <v>-10</v>
      </c>
      <c r="F33" s="13"/>
      <c r="G33" s="13"/>
      <c r="H33" s="13"/>
      <c r="I33" s="13"/>
      <c r="J33" s="13"/>
      <c r="K33" s="1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C35" t="s">
        <v>42</v>
      </c>
      <c r="E35">
        <f>SUMIF($E$6:$E$33, "&gt;0")</f>
        <v>400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C36" t="s">
        <v>43</v>
      </c>
      <c r="F36" s="14">
        <f>SUM($F$7:$F$33)</f>
        <v>0</v>
      </c>
      <c r="G36" s="14">
        <f>SUM($G$7:$G$33)</f>
        <v>0</v>
      </c>
      <c r="H36" s="14">
        <f>SUM($H$7:$H$33)</f>
        <v>0</v>
      </c>
      <c r="I36" s="14">
        <f>SUM($I$7:$I$33)</f>
        <v>0</v>
      </c>
      <c r="J36" s="14">
        <f>SUM($J$7:$J$33)</f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D37" t="s">
        <v>45</v>
      </c>
      <c r="E37" t="s">
        <v>46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J7">
    <cfRule type="cellIs" dxfId="235" priority="1" stopIfTrue="1" operator="greaterThan">
      <formula>$E$7</formula>
    </cfRule>
    <cfRule type="cellIs" dxfId="234" priority="2" stopIfTrue="1" operator="equal">
      <formula>""</formula>
    </cfRule>
  </conditionalFormatting>
  <conditionalFormatting sqref="E8:J8">
    <cfRule type="cellIs" dxfId="233" priority="3" stopIfTrue="1" operator="greaterThan">
      <formula>$E$8</formula>
    </cfRule>
    <cfRule type="cellIs" dxfId="232" priority="4" stopIfTrue="1" operator="equal">
      <formula>""</formula>
    </cfRule>
  </conditionalFormatting>
  <conditionalFormatting sqref="E9:J9">
    <cfRule type="cellIs" dxfId="231" priority="5" stopIfTrue="1" operator="greaterThan">
      <formula>$E$9</formula>
    </cfRule>
    <cfRule type="cellIs" dxfId="230" priority="6" stopIfTrue="1" operator="equal">
      <formula>""</formula>
    </cfRule>
  </conditionalFormatting>
  <conditionalFormatting sqref="E10:J10">
    <cfRule type="cellIs" dxfId="229" priority="7" stopIfTrue="1" operator="greaterThan">
      <formula>$E$10</formula>
    </cfRule>
    <cfRule type="cellIs" dxfId="228" priority="8" stopIfTrue="1" operator="equal">
      <formula>""</formula>
    </cfRule>
  </conditionalFormatting>
  <conditionalFormatting sqref="E11:J11">
    <cfRule type="cellIs" dxfId="227" priority="9" stopIfTrue="1" operator="greaterThan">
      <formula>$E$11</formula>
    </cfRule>
    <cfRule type="cellIs" dxfId="226" priority="10" stopIfTrue="1" operator="equal">
      <formula>""</formula>
    </cfRule>
  </conditionalFormatting>
  <conditionalFormatting sqref="E12:J12">
    <cfRule type="cellIs" dxfId="225" priority="11" stopIfTrue="1" operator="greaterThan">
      <formula>$E$12</formula>
    </cfRule>
    <cfRule type="cellIs" dxfId="224" priority="12" stopIfTrue="1" operator="equal">
      <formula>""</formula>
    </cfRule>
  </conditionalFormatting>
  <conditionalFormatting sqref="E13:J13">
    <cfRule type="cellIs" dxfId="223" priority="13" stopIfTrue="1" operator="greaterThan">
      <formula>$E$13</formula>
    </cfRule>
    <cfRule type="cellIs" dxfId="222" priority="14" stopIfTrue="1" operator="equal">
      <formula>""</formula>
    </cfRule>
  </conditionalFormatting>
  <conditionalFormatting sqref="E14:J14">
    <cfRule type="cellIs" dxfId="221" priority="15" stopIfTrue="1" operator="greaterThan">
      <formula>$E$14</formula>
    </cfRule>
    <cfRule type="cellIs" dxfId="220" priority="16" stopIfTrue="1" operator="equal">
      <formula>""</formula>
    </cfRule>
  </conditionalFormatting>
  <conditionalFormatting sqref="E15:J15">
    <cfRule type="cellIs" dxfId="219" priority="17" stopIfTrue="1" operator="greaterThan">
      <formula>$E$15</formula>
    </cfRule>
    <cfRule type="cellIs" dxfId="218" priority="18" stopIfTrue="1" operator="equal">
      <formula>""</formula>
    </cfRule>
  </conditionalFormatting>
  <conditionalFormatting sqref="E16:J16">
    <cfRule type="cellIs" dxfId="217" priority="19" stopIfTrue="1" operator="greaterThan">
      <formula>$E$16</formula>
    </cfRule>
    <cfRule type="cellIs" dxfId="216" priority="20" stopIfTrue="1" operator="equal">
      <formula>""</formula>
    </cfRule>
  </conditionalFormatting>
  <conditionalFormatting sqref="E17:J17">
    <cfRule type="cellIs" dxfId="215" priority="21" stopIfTrue="1" operator="greaterThan">
      <formula>$E$17</formula>
    </cfRule>
    <cfRule type="cellIs" dxfId="214" priority="22" stopIfTrue="1" operator="equal">
      <formula>""</formula>
    </cfRule>
  </conditionalFormatting>
  <conditionalFormatting sqref="E18:J18">
    <cfRule type="cellIs" dxfId="213" priority="23" stopIfTrue="1" operator="greaterThan">
      <formula>$E$18</formula>
    </cfRule>
    <cfRule type="cellIs" dxfId="212" priority="24" stopIfTrue="1" operator="equal">
      <formula>""</formula>
    </cfRule>
  </conditionalFormatting>
  <conditionalFormatting sqref="E19:J19">
    <cfRule type="cellIs" dxfId="211" priority="25" stopIfTrue="1" operator="greaterThan">
      <formula>$E$19</formula>
    </cfRule>
    <cfRule type="cellIs" dxfId="210" priority="26" stopIfTrue="1" operator="equal">
      <formula>""</formula>
    </cfRule>
  </conditionalFormatting>
  <conditionalFormatting sqref="E20:J20">
    <cfRule type="cellIs" dxfId="209" priority="27" stopIfTrue="1" operator="greaterThan">
      <formula>$E$20</formula>
    </cfRule>
    <cfRule type="cellIs" dxfId="208" priority="28" stopIfTrue="1" operator="equal">
      <formula>""</formula>
    </cfRule>
  </conditionalFormatting>
  <conditionalFormatting sqref="E21:J21">
    <cfRule type="cellIs" dxfId="207" priority="29" stopIfTrue="1" operator="greaterThan">
      <formula>$E$21</formula>
    </cfRule>
    <cfRule type="cellIs" dxfId="206" priority="30" stopIfTrue="1" operator="equal">
      <formula>""</formula>
    </cfRule>
  </conditionalFormatting>
  <conditionalFormatting sqref="E22:J22">
    <cfRule type="cellIs" dxfId="205" priority="31" stopIfTrue="1" operator="greaterThan">
      <formula>$E$22</formula>
    </cfRule>
    <cfRule type="cellIs" dxfId="204" priority="32" stopIfTrue="1" operator="equal">
      <formula>""</formula>
    </cfRule>
  </conditionalFormatting>
  <conditionalFormatting sqref="E23:J23">
    <cfRule type="cellIs" dxfId="203" priority="33" stopIfTrue="1" operator="greaterThan">
      <formula>$E$23</formula>
    </cfRule>
    <cfRule type="cellIs" dxfId="202" priority="34" stopIfTrue="1" operator="equal">
      <formula>""</formula>
    </cfRule>
  </conditionalFormatting>
  <conditionalFormatting sqref="E24:J24">
    <cfRule type="cellIs" dxfId="201" priority="35" stopIfTrue="1" operator="greaterThan">
      <formula>$E$24</formula>
    </cfRule>
    <cfRule type="cellIs" dxfId="200" priority="36" stopIfTrue="1" operator="equal">
      <formula>""</formula>
    </cfRule>
  </conditionalFormatting>
  <conditionalFormatting sqref="E25:J25">
    <cfRule type="cellIs" dxfId="199" priority="37" stopIfTrue="1" operator="greaterThan">
      <formula>$E$25</formula>
    </cfRule>
    <cfRule type="cellIs" dxfId="198" priority="38" stopIfTrue="1" operator="equal">
      <formula>""</formula>
    </cfRule>
  </conditionalFormatting>
  <conditionalFormatting sqref="E26:J26">
    <cfRule type="cellIs" dxfId="197" priority="39" stopIfTrue="1" operator="greaterThan">
      <formula>$E$26</formula>
    </cfRule>
    <cfRule type="cellIs" dxfId="196" priority="40" stopIfTrue="1" operator="equal">
      <formula>""</formula>
    </cfRule>
  </conditionalFormatting>
  <conditionalFormatting sqref="E27:J27">
    <cfRule type="cellIs" dxfId="195" priority="41" stopIfTrue="1" operator="greaterThan">
      <formula>$E$27</formula>
    </cfRule>
  </conditionalFormatting>
  <conditionalFormatting sqref="E27:J27">
    <cfRule type="cellIs" dxfId="194" priority="42" stopIfTrue="1" operator="equal">
      <formula>""</formula>
    </cfRule>
  </conditionalFormatting>
  <conditionalFormatting sqref="E28:J28">
    <cfRule type="cellIs" dxfId="193" priority="43" stopIfTrue="1" operator="lessThan">
      <formula>$E$28</formula>
    </cfRule>
  </conditionalFormatting>
  <conditionalFormatting sqref="E28:J28">
    <cfRule type="cellIs" dxfId="192" priority="44" stopIfTrue="1" operator="greaterThan">
      <formula>0</formula>
    </cfRule>
  </conditionalFormatting>
  <conditionalFormatting sqref="E29:J29">
    <cfRule type="cellIs" dxfId="191" priority="45" stopIfTrue="1" operator="lessThan">
      <formula>$E$29</formula>
    </cfRule>
  </conditionalFormatting>
  <conditionalFormatting sqref="E29:J29">
    <cfRule type="cellIs" dxfId="190" priority="46" stopIfTrue="1" operator="greaterThan">
      <formula>0</formula>
    </cfRule>
  </conditionalFormatting>
  <conditionalFormatting sqref="E30:J30">
    <cfRule type="cellIs" dxfId="189" priority="47" stopIfTrue="1" operator="lessThan">
      <formula>$E$30</formula>
    </cfRule>
  </conditionalFormatting>
  <conditionalFormatting sqref="E30:J30">
    <cfRule type="cellIs" dxfId="188" priority="48" stopIfTrue="1" operator="greaterThan">
      <formula>0</formula>
    </cfRule>
  </conditionalFormatting>
  <conditionalFormatting sqref="E31:J31">
    <cfRule type="cellIs" dxfId="187" priority="49" stopIfTrue="1" operator="lessThan">
      <formula>$E$31</formula>
    </cfRule>
  </conditionalFormatting>
  <conditionalFormatting sqref="E31:J31">
    <cfRule type="cellIs" dxfId="186" priority="50" stopIfTrue="1" operator="greaterThan">
      <formula>0</formula>
    </cfRule>
  </conditionalFormatting>
  <conditionalFormatting sqref="E32:J32">
    <cfRule type="cellIs" dxfId="185" priority="51" stopIfTrue="1" operator="lessThan">
      <formula>$E$32</formula>
    </cfRule>
  </conditionalFormatting>
  <conditionalFormatting sqref="E32:J32">
    <cfRule type="cellIs" dxfId="184" priority="52" stopIfTrue="1" operator="greaterThan">
      <formula>0</formula>
    </cfRule>
  </conditionalFormatting>
  <conditionalFormatting sqref="E33:J33">
    <cfRule type="cellIs" dxfId="183" priority="53" stopIfTrue="1" operator="lessThan">
      <formula>$E$33</formula>
    </cfRule>
  </conditionalFormatting>
  <conditionalFormatting sqref="E33:J33">
    <cfRule type="cellIs" dxfId="182" priority="54" stopIfTrue="1" operator="greaterThan">
      <formula>0</formula>
    </cfRule>
  </conditionalFormatting>
  <conditionalFormatting sqref="C36:J36">
    <cfRule type="cellIs" dxfId="181" priority="55" stopIfTrue="1" operator="equal">
      <formula>$D$38</formula>
    </cfRule>
  </conditionalFormatting>
  <conditionalFormatting sqref="C36:J36">
    <cfRule type="cellIs" dxfId="180" priority="56" stopIfTrue="1" operator="equal">
      <formula>$D$39</formula>
    </cfRule>
  </conditionalFormatting>
  <conditionalFormatting sqref="C36:J36">
    <cfRule type="cellIs" dxfId="179" priority="57" stopIfTrue="1" operator="equal">
      <formula>$D$40</formula>
    </cfRule>
  </conditionalFormatting>
  <conditionalFormatting sqref="C36:J36">
    <cfRule type="cellIs" dxfId="178" priority="58" stopIfTrue="1" operator="equal">
      <formula>$D$41</formula>
    </cfRule>
  </conditionalFormatting>
  <conditionalFormatting sqref="C36:J36">
    <cfRule type="cellIs" dxfId="177" priority="59" stopIfTrue="1" operator="equal">
      <formula>$D$42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51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1003</v>
      </c>
      <c r="G6" s="1">
        <v>1004</v>
      </c>
      <c r="H6" s="1">
        <v>1530</v>
      </c>
      <c r="I6" s="1">
        <v>1533</v>
      </c>
      <c r="J6" s="1">
        <v>2394</v>
      </c>
    </row>
    <row r="7" spans="1:69">
      <c r="A7" s="10">
        <v>11437</v>
      </c>
      <c r="B7" s="10">
        <v>688880</v>
      </c>
      <c r="C7" s="9" t="s">
        <v>14</v>
      </c>
      <c r="D7" s="3" t="s">
        <v>15</v>
      </c>
      <c r="E7" s="3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11437</v>
      </c>
      <c r="B8" s="10">
        <v>688881</v>
      </c>
      <c r="C8" s="3" t="s">
        <v>14</v>
      </c>
      <c r="D8" s="3" t="s">
        <v>16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11437</v>
      </c>
      <c r="B9" s="10">
        <v>688882</v>
      </c>
      <c r="C9" s="3" t="s">
        <v>14</v>
      </c>
      <c r="D9" s="3" t="s">
        <v>17</v>
      </c>
      <c r="E9" s="3">
        <v>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11437</v>
      </c>
      <c r="B10" s="10">
        <v>688883</v>
      </c>
      <c r="C10" s="3" t="s">
        <v>14</v>
      </c>
      <c r="D10" s="3" t="s">
        <v>18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11437</v>
      </c>
      <c r="B11" s="10">
        <v>688884</v>
      </c>
      <c r="C11" s="3" t="s">
        <v>14</v>
      </c>
      <c r="D11" s="3" t="s">
        <v>19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11437</v>
      </c>
      <c r="B12" s="10">
        <v>688886</v>
      </c>
      <c r="C12" s="3" t="s">
        <v>14</v>
      </c>
      <c r="D12" s="3" t="s">
        <v>20</v>
      </c>
      <c r="E12" s="3">
        <v>15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11437</v>
      </c>
      <c r="B13" s="10">
        <v>688887</v>
      </c>
      <c r="C13" s="3" t="s">
        <v>14</v>
      </c>
      <c r="D13" s="3" t="s">
        <v>21</v>
      </c>
      <c r="E13" s="3">
        <v>15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11437</v>
      </c>
      <c r="B14" s="10">
        <v>688888</v>
      </c>
      <c r="C14" s="3" t="s">
        <v>14</v>
      </c>
      <c r="D14" s="3" t="s">
        <v>22</v>
      </c>
      <c r="E14" s="3">
        <v>40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11437</v>
      </c>
      <c r="B15" s="10">
        <v>688889</v>
      </c>
      <c r="C15" s="3" t="s">
        <v>14</v>
      </c>
      <c r="D15" s="3" t="s">
        <v>23</v>
      </c>
      <c r="E15" s="3">
        <v>30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11437</v>
      </c>
      <c r="B16" s="10">
        <v>688892</v>
      </c>
      <c r="C16" s="3" t="s">
        <v>14</v>
      </c>
      <c r="D16" s="3" t="s">
        <v>24</v>
      </c>
      <c r="E16" s="3">
        <v>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11437</v>
      </c>
      <c r="B17" s="10">
        <v>688893</v>
      </c>
      <c r="C17" s="3" t="s">
        <v>14</v>
      </c>
      <c r="D17" s="3" t="s">
        <v>25</v>
      </c>
      <c r="E17" s="3">
        <v>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11437</v>
      </c>
      <c r="B18" s="10">
        <v>688894</v>
      </c>
      <c r="C18" s="3" t="s">
        <v>14</v>
      </c>
      <c r="D18" s="3" t="s">
        <v>26</v>
      </c>
      <c r="E18" s="3">
        <v>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11437</v>
      </c>
      <c r="B19" s="10">
        <v>688895</v>
      </c>
      <c r="C19" s="3" t="s">
        <v>14</v>
      </c>
      <c r="D19" s="3" t="s">
        <v>27</v>
      </c>
      <c r="E19" s="3">
        <v>10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11437</v>
      </c>
      <c r="B20" s="10">
        <v>688896</v>
      </c>
      <c r="C20" s="3" t="s">
        <v>14</v>
      </c>
      <c r="D20" s="3" t="s">
        <v>28</v>
      </c>
      <c r="E20" s="3">
        <v>15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11437</v>
      </c>
      <c r="B21" s="10">
        <v>688897</v>
      </c>
      <c r="C21" s="3" t="s">
        <v>14</v>
      </c>
      <c r="D21" s="3" t="s">
        <v>29</v>
      </c>
      <c r="E21" s="3">
        <v>20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11437</v>
      </c>
      <c r="B22" s="10">
        <v>688898</v>
      </c>
      <c r="C22" s="3" t="s">
        <v>14</v>
      </c>
      <c r="D22" s="3" t="s">
        <v>30</v>
      </c>
      <c r="E22" s="3">
        <v>20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11437</v>
      </c>
      <c r="B23" s="10">
        <v>688899</v>
      </c>
      <c r="C23" s="3" t="s">
        <v>14</v>
      </c>
      <c r="D23" s="3" t="s">
        <v>28</v>
      </c>
      <c r="E23" s="3">
        <v>10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11437</v>
      </c>
      <c r="B24" s="10">
        <v>688900</v>
      </c>
      <c r="C24" s="3" t="s">
        <v>14</v>
      </c>
      <c r="D24" s="3" t="s">
        <v>31</v>
      </c>
      <c r="E24" s="3">
        <v>25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11437</v>
      </c>
      <c r="B25" s="10">
        <v>688901</v>
      </c>
      <c r="C25" s="3" t="s">
        <v>14</v>
      </c>
      <c r="D25" s="3" t="s">
        <v>32</v>
      </c>
      <c r="E25" s="3">
        <v>25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11437</v>
      </c>
      <c r="B26" s="10">
        <v>688902</v>
      </c>
      <c r="C26" s="11" t="s">
        <v>14</v>
      </c>
      <c r="D26" s="3" t="s">
        <v>33</v>
      </c>
      <c r="E26" s="3"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11437</v>
      </c>
      <c r="B27" s="10">
        <v>688903</v>
      </c>
      <c r="C27" s="3" t="s">
        <v>14</v>
      </c>
      <c r="D27" s="3" t="s">
        <v>34</v>
      </c>
      <c r="E27" s="3">
        <v>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11437</v>
      </c>
      <c r="B28" s="10">
        <v>688885</v>
      </c>
      <c r="C28" s="12" t="s">
        <v>35</v>
      </c>
      <c r="D28" s="12" t="s">
        <v>36</v>
      </c>
      <c r="E28" s="12">
        <v>-10</v>
      </c>
      <c r="F28" s="13"/>
      <c r="G28" s="13"/>
      <c r="H28" s="13"/>
      <c r="I28" s="13"/>
      <c r="J28" s="13"/>
      <c r="K28" s="1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11437</v>
      </c>
      <c r="B29" s="10">
        <v>688890</v>
      </c>
      <c r="C29" s="12" t="s">
        <v>35</v>
      </c>
      <c r="D29" s="12" t="s">
        <v>37</v>
      </c>
      <c r="E29" s="12">
        <v>-10</v>
      </c>
      <c r="F29" s="13"/>
      <c r="G29" s="13"/>
      <c r="H29" s="13"/>
      <c r="I29" s="13"/>
      <c r="J29" s="13"/>
      <c r="K29" s="1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11437</v>
      </c>
      <c r="B30" s="10">
        <v>688891</v>
      </c>
      <c r="C30" s="12" t="s">
        <v>35</v>
      </c>
      <c r="D30" s="12" t="s">
        <v>38</v>
      </c>
      <c r="E30" s="12">
        <v>-10</v>
      </c>
      <c r="F30" s="13"/>
      <c r="G30" s="13"/>
      <c r="H30" s="13"/>
      <c r="I30" s="13"/>
      <c r="J30" s="13"/>
      <c r="K30" s="1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11437</v>
      </c>
      <c r="B31" s="10">
        <v>688904</v>
      </c>
      <c r="C31" s="12" t="s">
        <v>35</v>
      </c>
      <c r="D31" s="12" t="s">
        <v>39</v>
      </c>
      <c r="E31" s="12">
        <v>-10</v>
      </c>
      <c r="F31" s="13"/>
      <c r="G31" s="13"/>
      <c r="H31" s="13"/>
      <c r="I31" s="13"/>
      <c r="J31" s="13"/>
      <c r="K31" s="1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11437</v>
      </c>
      <c r="B32" s="10">
        <v>688905</v>
      </c>
      <c r="C32" s="12" t="s">
        <v>35</v>
      </c>
      <c r="D32" s="12" t="s">
        <v>40</v>
      </c>
      <c r="E32" s="12">
        <v>-5</v>
      </c>
      <c r="F32" s="13"/>
      <c r="G32" s="13"/>
      <c r="H32" s="13"/>
      <c r="I32" s="13"/>
      <c r="J32" s="13"/>
      <c r="K32" s="1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11437</v>
      </c>
      <c r="B33" s="10">
        <v>263885</v>
      </c>
      <c r="C33" s="12" t="s">
        <v>35</v>
      </c>
      <c r="D33" s="12" t="s">
        <v>41</v>
      </c>
      <c r="E33" s="12">
        <v>-10</v>
      </c>
      <c r="F33" s="13"/>
      <c r="G33" s="13"/>
      <c r="H33" s="13"/>
      <c r="I33" s="13"/>
      <c r="J33" s="13"/>
      <c r="K33" s="1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C35" t="s">
        <v>42</v>
      </c>
      <c r="E35">
        <f>SUMIF($E$6:$E$33, "&gt;0")</f>
        <v>400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C36" t="s">
        <v>43</v>
      </c>
      <c r="F36" s="14">
        <f>SUM($F$7:$F$33)</f>
        <v>0</v>
      </c>
      <c r="G36" s="14">
        <f>SUM($G$7:$G$33)</f>
        <v>0</v>
      </c>
      <c r="H36" s="14">
        <f>SUM($H$7:$H$33)</f>
        <v>0</v>
      </c>
      <c r="I36" s="14">
        <f>SUM($I$7:$I$33)</f>
        <v>0</v>
      </c>
      <c r="J36" s="14">
        <f>SUM($J$7:$J$33)</f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D37" t="s">
        <v>45</v>
      </c>
      <c r="E37" t="s">
        <v>46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J7">
    <cfRule type="cellIs" dxfId="176" priority="1" stopIfTrue="1" operator="greaterThan">
      <formula>$E$7</formula>
    </cfRule>
    <cfRule type="cellIs" dxfId="175" priority="2" stopIfTrue="1" operator="equal">
      <formula>""</formula>
    </cfRule>
  </conditionalFormatting>
  <conditionalFormatting sqref="E8:J8">
    <cfRule type="cellIs" dxfId="174" priority="3" stopIfTrue="1" operator="greaterThan">
      <formula>$E$8</formula>
    </cfRule>
    <cfRule type="cellIs" dxfId="173" priority="4" stopIfTrue="1" operator="equal">
      <formula>""</formula>
    </cfRule>
  </conditionalFormatting>
  <conditionalFormatting sqref="E9:J9">
    <cfRule type="cellIs" dxfId="172" priority="5" stopIfTrue="1" operator="greaterThan">
      <formula>$E$9</formula>
    </cfRule>
    <cfRule type="cellIs" dxfId="171" priority="6" stopIfTrue="1" operator="equal">
      <formula>""</formula>
    </cfRule>
  </conditionalFormatting>
  <conditionalFormatting sqref="E10:J10">
    <cfRule type="cellIs" dxfId="170" priority="7" stopIfTrue="1" operator="greaterThan">
      <formula>$E$10</formula>
    </cfRule>
    <cfRule type="cellIs" dxfId="169" priority="8" stopIfTrue="1" operator="equal">
      <formula>""</formula>
    </cfRule>
  </conditionalFormatting>
  <conditionalFormatting sqref="E11:J11">
    <cfRule type="cellIs" dxfId="168" priority="9" stopIfTrue="1" operator="greaterThan">
      <formula>$E$11</formula>
    </cfRule>
    <cfRule type="cellIs" dxfId="167" priority="10" stopIfTrue="1" operator="equal">
      <formula>""</formula>
    </cfRule>
  </conditionalFormatting>
  <conditionalFormatting sqref="E12:J12">
    <cfRule type="cellIs" dxfId="166" priority="11" stopIfTrue="1" operator="greaterThan">
      <formula>$E$12</formula>
    </cfRule>
    <cfRule type="cellIs" dxfId="165" priority="12" stopIfTrue="1" operator="equal">
      <formula>""</formula>
    </cfRule>
  </conditionalFormatting>
  <conditionalFormatting sqref="E13:J13">
    <cfRule type="cellIs" dxfId="164" priority="13" stopIfTrue="1" operator="greaterThan">
      <formula>$E$13</formula>
    </cfRule>
    <cfRule type="cellIs" dxfId="163" priority="14" stopIfTrue="1" operator="equal">
      <formula>""</formula>
    </cfRule>
  </conditionalFormatting>
  <conditionalFormatting sqref="E14:J14">
    <cfRule type="cellIs" dxfId="162" priority="15" stopIfTrue="1" operator="greaterThan">
      <formula>$E$14</formula>
    </cfRule>
    <cfRule type="cellIs" dxfId="161" priority="16" stopIfTrue="1" operator="equal">
      <formula>""</formula>
    </cfRule>
  </conditionalFormatting>
  <conditionalFormatting sqref="E15:J15">
    <cfRule type="cellIs" dxfId="160" priority="17" stopIfTrue="1" operator="greaterThan">
      <formula>$E$15</formula>
    </cfRule>
    <cfRule type="cellIs" dxfId="159" priority="18" stopIfTrue="1" operator="equal">
      <formula>""</formula>
    </cfRule>
  </conditionalFormatting>
  <conditionalFormatting sqref="E16:J16">
    <cfRule type="cellIs" dxfId="158" priority="19" stopIfTrue="1" operator="greaterThan">
      <formula>$E$16</formula>
    </cfRule>
    <cfRule type="cellIs" dxfId="157" priority="20" stopIfTrue="1" operator="equal">
      <formula>""</formula>
    </cfRule>
  </conditionalFormatting>
  <conditionalFormatting sqref="E17:J17">
    <cfRule type="cellIs" dxfId="156" priority="21" stopIfTrue="1" operator="greaterThan">
      <formula>$E$17</formula>
    </cfRule>
    <cfRule type="cellIs" dxfId="155" priority="22" stopIfTrue="1" operator="equal">
      <formula>""</formula>
    </cfRule>
  </conditionalFormatting>
  <conditionalFormatting sqref="E18:J18">
    <cfRule type="cellIs" dxfId="154" priority="23" stopIfTrue="1" operator="greaterThan">
      <formula>$E$18</formula>
    </cfRule>
    <cfRule type="cellIs" dxfId="153" priority="24" stopIfTrue="1" operator="equal">
      <formula>""</formula>
    </cfRule>
  </conditionalFormatting>
  <conditionalFormatting sqref="E19:J19">
    <cfRule type="cellIs" dxfId="152" priority="25" stopIfTrue="1" operator="greaterThan">
      <formula>$E$19</formula>
    </cfRule>
    <cfRule type="cellIs" dxfId="151" priority="26" stopIfTrue="1" operator="equal">
      <formula>""</formula>
    </cfRule>
  </conditionalFormatting>
  <conditionalFormatting sqref="E20:J20">
    <cfRule type="cellIs" dxfId="150" priority="27" stopIfTrue="1" operator="greaterThan">
      <formula>$E$20</formula>
    </cfRule>
    <cfRule type="cellIs" dxfId="149" priority="28" stopIfTrue="1" operator="equal">
      <formula>""</formula>
    </cfRule>
  </conditionalFormatting>
  <conditionalFormatting sqref="E21:J21">
    <cfRule type="cellIs" dxfId="148" priority="29" stopIfTrue="1" operator="greaterThan">
      <formula>$E$21</formula>
    </cfRule>
    <cfRule type="cellIs" dxfId="147" priority="30" stopIfTrue="1" operator="equal">
      <formula>""</formula>
    </cfRule>
  </conditionalFormatting>
  <conditionalFormatting sqref="E22:J22">
    <cfRule type="cellIs" dxfId="146" priority="31" stopIfTrue="1" operator="greaterThan">
      <formula>$E$22</formula>
    </cfRule>
    <cfRule type="cellIs" dxfId="145" priority="32" stopIfTrue="1" operator="equal">
      <formula>""</formula>
    </cfRule>
  </conditionalFormatting>
  <conditionalFormatting sqref="E23:J23">
    <cfRule type="cellIs" dxfId="144" priority="33" stopIfTrue="1" operator="greaterThan">
      <formula>$E$23</formula>
    </cfRule>
    <cfRule type="cellIs" dxfId="143" priority="34" stopIfTrue="1" operator="equal">
      <formula>""</formula>
    </cfRule>
  </conditionalFormatting>
  <conditionalFormatting sqref="E24:J24">
    <cfRule type="cellIs" dxfId="142" priority="35" stopIfTrue="1" operator="greaterThan">
      <formula>$E$24</formula>
    </cfRule>
    <cfRule type="cellIs" dxfId="141" priority="36" stopIfTrue="1" operator="equal">
      <formula>""</formula>
    </cfRule>
  </conditionalFormatting>
  <conditionalFormatting sqref="E25:J25">
    <cfRule type="cellIs" dxfId="140" priority="37" stopIfTrue="1" operator="greaterThan">
      <formula>$E$25</formula>
    </cfRule>
    <cfRule type="cellIs" dxfId="139" priority="38" stopIfTrue="1" operator="equal">
      <formula>""</formula>
    </cfRule>
  </conditionalFormatting>
  <conditionalFormatting sqref="E26:J26">
    <cfRule type="cellIs" dxfId="138" priority="39" stopIfTrue="1" operator="greaterThan">
      <formula>$E$26</formula>
    </cfRule>
    <cfRule type="cellIs" dxfId="137" priority="40" stopIfTrue="1" operator="equal">
      <formula>""</formula>
    </cfRule>
  </conditionalFormatting>
  <conditionalFormatting sqref="E27:J27">
    <cfRule type="cellIs" dxfId="136" priority="41" stopIfTrue="1" operator="greaterThan">
      <formula>$E$27</formula>
    </cfRule>
  </conditionalFormatting>
  <conditionalFormatting sqref="E27:J27">
    <cfRule type="cellIs" dxfId="135" priority="42" stopIfTrue="1" operator="equal">
      <formula>""</formula>
    </cfRule>
  </conditionalFormatting>
  <conditionalFormatting sqref="E28:J28">
    <cfRule type="cellIs" dxfId="134" priority="43" stopIfTrue="1" operator="lessThan">
      <formula>$E$28</formula>
    </cfRule>
  </conditionalFormatting>
  <conditionalFormatting sqref="E28:J28">
    <cfRule type="cellIs" dxfId="133" priority="44" stopIfTrue="1" operator="greaterThan">
      <formula>0</formula>
    </cfRule>
  </conditionalFormatting>
  <conditionalFormatting sqref="E29:J29">
    <cfRule type="cellIs" dxfId="132" priority="45" stopIfTrue="1" operator="lessThan">
      <formula>$E$29</formula>
    </cfRule>
  </conditionalFormatting>
  <conditionalFormatting sqref="E29:J29">
    <cfRule type="cellIs" dxfId="131" priority="46" stopIfTrue="1" operator="greaterThan">
      <formula>0</formula>
    </cfRule>
  </conditionalFormatting>
  <conditionalFormatting sqref="E30:J30">
    <cfRule type="cellIs" dxfId="130" priority="47" stopIfTrue="1" operator="lessThan">
      <formula>$E$30</formula>
    </cfRule>
  </conditionalFormatting>
  <conditionalFormatting sqref="E30:J30">
    <cfRule type="cellIs" dxfId="129" priority="48" stopIfTrue="1" operator="greaterThan">
      <formula>0</formula>
    </cfRule>
  </conditionalFormatting>
  <conditionalFormatting sqref="E31:J31">
    <cfRule type="cellIs" dxfId="128" priority="49" stopIfTrue="1" operator="lessThan">
      <formula>$E$31</formula>
    </cfRule>
  </conditionalFormatting>
  <conditionalFormatting sqref="E31:J31">
    <cfRule type="cellIs" dxfId="127" priority="50" stopIfTrue="1" operator="greaterThan">
      <formula>0</formula>
    </cfRule>
  </conditionalFormatting>
  <conditionalFormatting sqref="E32:J32">
    <cfRule type="cellIs" dxfId="126" priority="51" stopIfTrue="1" operator="lessThan">
      <formula>$E$32</formula>
    </cfRule>
  </conditionalFormatting>
  <conditionalFormatting sqref="E32:J32">
    <cfRule type="cellIs" dxfId="125" priority="52" stopIfTrue="1" operator="greaterThan">
      <formula>0</formula>
    </cfRule>
  </conditionalFormatting>
  <conditionalFormatting sqref="E33:J33">
    <cfRule type="cellIs" dxfId="124" priority="53" stopIfTrue="1" operator="lessThan">
      <formula>$E$33</formula>
    </cfRule>
  </conditionalFormatting>
  <conditionalFormatting sqref="E33:J33">
    <cfRule type="cellIs" dxfId="123" priority="54" stopIfTrue="1" operator="greaterThan">
      <formula>0</formula>
    </cfRule>
  </conditionalFormatting>
  <conditionalFormatting sqref="C36:J36">
    <cfRule type="cellIs" dxfId="122" priority="55" stopIfTrue="1" operator="equal">
      <formula>$D$38</formula>
    </cfRule>
  </conditionalFormatting>
  <conditionalFormatting sqref="C36:J36">
    <cfRule type="cellIs" dxfId="121" priority="56" stopIfTrue="1" operator="equal">
      <formula>$D$39</formula>
    </cfRule>
  </conditionalFormatting>
  <conditionalFormatting sqref="C36:J36">
    <cfRule type="cellIs" dxfId="120" priority="57" stopIfTrue="1" operator="equal">
      <formula>$D$40</formula>
    </cfRule>
  </conditionalFormatting>
  <conditionalFormatting sqref="C36:J36">
    <cfRule type="cellIs" dxfId="119" priority="58" stopIfTrue="1" operator="equal">
      <formula>$D$41</formula>
    </cfRule>
  </conditionalFormatting>
  <conditionalFormatting sqref="C36:J36">
    <cfRule type="cellIs" dxfId="118" priority="59" stopIfTrue="1" operator="equal">
      <formula>$D$42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51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1003</v>
      </c>
      <c r="G6" s="1">
        <v>1004</v>
      </c>
      <c r="H6" s="1">
        <v>1530</v>
      </c>
      <c r="I6" s="1">
        <v>1533</v>
      </c>
      <c r="J6" s="1">
        <v>2394</v>
      </c>
    </row>
    <row r="7" spans="1:69">
      <c r="A7" s="10">
        <v>11437</v>
      </c>
      <c r="B7" s="10">
        <v>688880</v>
      </c>
      <c r="C7" s="9" t="s">
        <v>14</v>
      </c>
      <c r="D7" s="3" t="s">
        <v>15</v>
      </c>
      <c r="E7" s="3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11437</v>
      </c>
      <c r="B8" s="10">
        <v>688881</v>
      </c>
      <c r="C8" s="3" t="s">
        <v>14</v>
      </c>
      <c r="D8" s="3" t="s">
        <v>16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11437</v>
      </c>
      <c r="B9" s="10">
        <v>688882</v>
      </c>
      <c r="C9" s="3" t="s">
        <v>14</v>
      </c>
      <c r="D9" s="3" t="s">
        <v>17</v>
      </c>
      <c r="E9" s="3">
        <v>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11437</v>
      </c>
      <c r="B10" s="10">
        <v>688883</v>
      </c>
      <c r="C10" s="3" t="s">
        <v>14</v>
      </c>
      <c r="D10" s="3" t="s">
        <v>18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11437</v>
      </c>
      <c r="B11" s="10">
        <v>688884</v>
      </c>
      <c r="C11" s="3" t="s">
        <v>14</v>
      </c>
      <c r="D11" s="3" t="s">
        <v>19</v>
      </c>
      <c r="E11" s="3">
        <v>20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11437</v>
      </c>
      <c r="B12" s="10">
        <v>688886</v>
      </c>
      <c r="C12" s="3" t="s">
        <v>14</v>
      </c>
      <c r="D12" s="3" t="s">
        <v>20</v>
      </c>
      <c r="E12" s="3">
        <v>15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11437</v>
      </c>
      <c r="B13" s="10">
        <v>688887</v>
      </c>
      <c r="C13" s="3" t="s">
        <v>14</v>
      </c>
      <c r="D13" s="3" t="s">
        <v>21</v>
      </c>
      <c r="E13" s="3">
        <v>15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11437</v>
      </c>
      <c r="B14" s="10">
        <v>688888</v>
      </c>
      <c r="C14" s="3" t="s">
        <v>14</v>
      </c>
      <c r="D14" s="3" t="s">
        <v>22</v>
      </c>
      <c r="E14" s="3">
        <v>40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11437</v>
      </c>
      <c r="B15" s="10">
        <v>688889</v>
      </c>
      <c r="C15" s="3" t="s">
        <v>14</v>
      </c>
      <c r="D15" s="3" t="s">
        <v>23</v>
      </c>
      <c r="E15" s="3">
        <v>30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11437</v>
      </c>
      <c r="B16" s="10">
        <v>688892</v>
      </c>
      <c r="C16" s="3" t="s">
        <v>14</v>
      </c>
      <c r="D16" s="3" t="s">
        <v>24</v>
      </c>
      <c r="E16" s="3">
        <v>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11437</v>
      </c>
      <c r="B17" s="10">
        <v>688893</v>
      </c>
      <c r="C17" s="3" t="s">
        <v>14</v>
      </c>
      <c r="D17" s="3" t="s">
        <v>25</v>
      </c>
      <c r="E17" s="3">
        <v>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11437</v>
      </c>
      <c r="B18" s="10">
        <v>688894</v>
      </c>
      <c r="C18" s="3" t="s">
        <v>14</v>
      </c>
      <c r="D18" s="3" t="s">
        <v>26</v>
      </c>
      <c r="E18" s="3">
        <v>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11437</v>
      </c>
      <c r="B19" s="10">
        <v>688895</v>
      </c>
      <c r="C19" s="3" t="s">
        <v>14</v>
      </c>
      <c r="D19" s="3" t="s">
        <v>27</v>
      </c>
      <c r="E19" s="3">
        <v>10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11437</v>
      </c>
      <c r="B20" s="10">
        <v>688896</v>
      </c>
      <c r="C20" s="3" t="s">
        <v>14</v>
      </c>
      <c r="D20" s="3" t="s">
        <v>28</v>
      </c>
      <c r="E20" s="3">
        <v>15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11437</v>
      </c>
      <c r="B21" s="10">
        <v>688897</v>
      </c>
      <c r="C21" s="3" t="s">
        <v>14</v>
      </c>
      <c r="D21" s="3" t="s">
        <v>29</v>
      </c>
      <c r="E21" s="3">
        <v>20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11437</v>
      </c>
      <c r="B22" s="10">
        <v>688898</v>
      </c>
      <c r="C22" s="3" t="s">
        <v>14</v>
      </c>
      <c r="D22" s="3" t="s">
        <v>30</v>
      </c>
      <c r="E22" s="3">
        <v>20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11437</v>
      </c>
      <c r="B23" s="10">
        <v>688899</v>
      </c>
      <c r="C23" s="3" t="s">
        <v>14</v>
      </c>
      <c r="D23" s="3" t="s">
        <v>28</v>
      </c>
      <c r="E23" s="3">
        <v>10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11437</v>
      </c>
      <c r="B24" s="10">
        <v>688900</v>
      </c>
      <c r="C24" s="3" t="s">
        <v>14</v>
      </c>
      <c r="D24" s="3" t="s">
        <v>31</v>
      </c>
      <c r="E24" s="3">
        <v>25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11437</v>
      </c>
      <c r="B25" s="10">
        <v>688901</v>
      </c>
      <c r="C25" s="3" t="s">
        <v>14</v>
      </c>
      <c r="D25" s="3" t="s">
        <v>32</v>
      </c>
      <c r="E25" s="3">
        <v>25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11437</v>
      </c>
      <c r="B26" s="10">
        <v>688902</v>
      </c>
      <c r="C26" s="11" t="s">
        <v>14</v>
      </c>
      <c r="D26" s="3" t="s">
        <v>33</v>
      </c>
      <c r="E26" s="3">
        <v>25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11437</v>
      </c>
      <c r="B27" s="10">
        <v>688903</v>
      </c>
      <c r="C27" s="3" t="s">
        <v>14</v>
      </c>
      <c r="D27" s="3" t="s">
        <v>34</v>
      </c>
      <c r="E27" s="3">
        <v>25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11437</v>
      </c>
      <c r="B28" s="10">
        <v>688885</v>
      </c>
      <c r="C28" s="12" t="s">
        <v>35</v>
      </c>
      <c r="D28" s="12" t="s">
        <v>36</v>
      </c>
      <c r="E28" s="12">
        <v>-10</v>
      </c>
      <c r="F28" s="13"/>
      <c r="G28" s="13"/>
      <c r="H28" s="13"/>
      <c r="I28" s="13"/>
      <c r="J28" s="13"/>
      <c r="K28" s="1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11437</v>
      </c>
      <c r="B29" s="10">
        <v>688890</v>
      </c>
      <c r="C29" s="12" t="s">
        <v>35</v>
      </c>
      <c r="D29" s="12" t="s">
        <v>37</v>
      </c>
      <c r="E29" s="12">
        <v>-10</v>
      </c>
      <c r="F29" s="13"/>
      <c r="G29" s="13"/>
      <c r="H29" s="13"/>
      <c r="I29" s="13"/>
      <c r="J29" s="13"/>
      <c r="K29" s="1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11437</v>
      </c>
      <c r="B30" s="10">
        <v>688891</v>
      </c>
      <c r="C30" s="12" t="s">
        <v>35</v>
      </c>
      <c r="D30" s="12" t="s">
        <v>38</v>
      </c>
      <c r="E30" s="12">
        <v>-10</v>
      </c>
      <c r="F30" s="13"/>
      <c r="G30" s="13"/>
      <c r="H30" s="13"/>
      <c r="I30" s="13"/>
      <c r="J30" s="13"/>
      <c r="K30" s="1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11437</v>
      </c>
      <c r="B31" s="10">
        <v>688904</v>
      </c>
      <c r="C31" s="12" t="s">
        <v>35</v>
      </c>
      <c r="D31" s="12" t="s">
        <v>39</v>
      </c>
      <c r="E31" s="12">
        <v>-10</v>
      </c>
      <c r="F31" s="13"/>
      <c r="G31" s="13"/>
      <c r="H31" s="13"/>
      <c r="I31" s="13"/>
      <c r="J31" s="13"/>
      <c r="K31" s="1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11437</v>
      </c>
      <c r="B32" s="10">
        <v>688905</v>
      </c>
      <c r="C32" s="12" t="s">
        <v>35</v>
      </c>
      <c r="D32" s="12" t="s">
        <v>40</v>
      </c>
      <c r="E32" s="12">
        <v>-5</v>
      </c>
      <c r="F32" s="13"/>
      <c r="G32" s="13"/>
      <c r="H32" s="13"/>
      <c r="I32" s="13"/>
      <c r="J32" s="13"/>
      <c r="K32" s="1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11437</v>
      </c>
      <c r="B33" s="10">
        <v>263885</v>
      </c>
      <c r="C33" s="12" t="s">
        <v>35</v>
      </c>
      <c r="D33" s="12" t="s">
        <v>41</v>
      </c>
      <c r="E33" s="12">
        <v>-10</v>
      </c>
      <c r="F33" s="13"/>
      <c r="G33" s="13"/>
      <c r="H33" s="13"/>
      <c r="I33" s="13"/>
      <c r="J33" s="13"/>
      <c r="K33" s="1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C35" t="s">
        <v>42</v>
      </c>
      <c r="E35">
        <f>SUMIF($E$6:$E$33, "&gt;0")</f>
        <v>400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C36" t="s">
        <v>43</v>
      </c>
      <c r="F36" s="14">
        <f>SUM($F$7:$F$33)</f>
        <v>0</v>
      </c>
      <c r="G36" s="14">
        <f>SUM($G$7:$G$33)</f>
        <v>0</v>
      </c>
      <c r="H36" s="14">
        <f>SUM($H$7:$H$33)</f>
        <v>0</v>
      </c>
      <c r="I36" s="14">
        <f>SUM($I$7:$I$33)</f>
        <v>0</v>
      </c>
      <c r="J36" s="14">
        <f>SUM($J$7:$J$33)</f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D37" t="s">
        <v>45</v>
      </c>
      <c r="E37" t="s">
        <v>46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J7">
    <cfRule type="cellIs" dxfId="117" priority="1" stopIfTrue="1" operator="greaterThan">
      <formula>$E$7</formula>
    </cfRule>
    <cfRule type="cellIs" dxfId="116" priority="2" stopIfTrue="1" operator="equal">
      <formula>""</formula>
    </cfRule>
  </conditionalFormatting>
  <conditionalFormatting sqref="E8:J8">
    <cfRule type="cellIs" dxfId="115" priority="3" stopIfTrue="1" operator="greaterThan">
      <formula>$E$8</formula>
    </cfRule>
    <cfRule type="cellIs" dxfId="114" priority="4" stopIfTrue="1" operator="equal">
      <formula>""</formula>
    </cfRule>
  </conditionalFormatting>
  <conditionalFormatting sqref="E9:J9">
    <cfRule type="cellIs" dxfId="113" priority="5" stopIfTrue="1" operator="greaterThan">
      <formula>$E$9</formula>
    </cfRule>
    <cfRule type="cellIs" dxfId="112" priority="6" stopIfTrue="1" operator="equal">
      <formula>""</formula>
    </cfRule>
  </conditionalFormatting>
  <conditionalFormatting sqref="E10:J10">
    <cfRule type="cellIs" dxfId="111" priority="7" stopIfTrue="1" operator="greaterThan">
      <formula>$E$10</formula>
    </cfRule>
    <cfRule type="cellIs" dxfId="110" priority="8" stopIfTrue="1" operator="equal">
      <formula>""</formula>
    </cfRule>
  </conditionalFormatting>
  <conditionalFormatting sqref="E11:J11">
    <cfRule type="cellIs" dxfId="109" priority="9" stopIfTrue="1" operator="greaterThan">
      <formula>$E$11</formula>
    </cfRule>
    <cfRule type="cellIs" dxfId="108" priority="10" stopIfTrue="1" operator="equal">
      <formula>""</formula>
    </cfRule>
  </conditionalFormatting>
  <conditionalFormatting sqref="E12:J12">
    <cfRule type="cellIs" dxfId="107" priority="11" stopIfTrue="1" operator="greaterThan">
      <formula>$E$12</formula>
    </cfRule>
    <cfRule type="cellIs" dxfId="106" priority="12" stopIfTrue="1" operator="equal">
      <formula>""</formula>
    </cfRule>
  </conditionalFormatting>
  <conditionalFormatting sqref="E13:J13">
    <cfRule type="cellIs" dxfId="105" priority="13" stopIfTrue="1" operator="greaterThan">
      <formula>$E$13</formula>
    </cfRule>
    <cfRule type="cellIs" dxfId="104" priority="14" stopIfTrue="1" operator="equal">
      <formula>""</formula>
    </cfRule>
  </conditionalFormatting>
  <conditionalFormatting sqref="E14:J14">
    <cfRule type="cellIs" dxfId="103" priority="15" stopIfTrue="1" operator="greaterThan">
      <formula>$E$14</formula>
    </cfRule>
    <cfRule type="cellIs" dxfId="102" priority="16" stopIfTrue="1" operator="equal">
      <formula>""</formula>
    </cfRule>
  </conditionalFormatting>
  <conditionalFormatting sqref="E15:J15">
    <cfRule type="cellIs" dxfId="101" priority="17" stopIfTrue="1" operator="greaterThan">
      <formula>$E$15</formula>
    </cfRule>
    <cfRule type="cellIs" dxfId="100" priority="18" stopIfTrue="1" operator="equal">
      <formula>""</formula>
    </cfRule>
  </conditionalFormatting>
  <conditionalFormatting sqref="E16:J16">
    <cfRule type="cellIs" dxfId="99" priority="19" stopIfTrue="1" operator="greaterThan">
      <formula>$E$16</formula>
    </cfRule>
    <cfRule type="cellIs" dxfId="98" priority="20" stopIfTrue="1" operator="equal">
      <formula>""</formula>
    </cfRule>
  </conditionalFormatting>
  <conditionalFormatting sqref="E17:J17">
    <cfRule type="cellIs" dxfId="97" priority="21" stopIfTrue="1" operator="greaterThan">
      <formula>$E$17</formula>
    </cfRule>
    <cfRule type="cellIs" dxfId="96" priority="22" stopIfTrue="1" operator="equal">
      <formula>""</formula>
    </cfRule>
  </conditionalFormatting>
  <conditionalFormatting sqref="E18:J18">
    <cfRule type="cellIs" dxfId="95" priority="23" stopIfTrue="1" operator="greaterThan">
      <formula>$E$18</formula>
    </cfRule>
    <cfRule type="cellIs" dxfId="94" priority="24" stopIfTrue="1" operator="equal">
      <formula>""</formula>
    </cfRule>
  </conditionalFormatting>
  <conditionalFormatting sqref="E19:J19">
    <cfRule type="cellIs" dxfId="93" priority="25" stopIfTrue="1" operator="greaterThan">
      <formula>$E$19</formula>
    </cfRule>
    <cfRule type="cellIs" dxfId="92" priority="26" stopIfTrue="1" operator="equal">
      <formula>""</formula>
    </cfRule>
  </conditionalFormatting>
  <conditionalFormatting sqref="E20:J20">
    <cfRule type="cellIs" dxfId="91" priority="27" stopIfTrue="1" operator="greaterThan">
      <formula>$E$20</formula>
    </cfRule>
    <cfRule type="cellIs" dxfId="90" priority="28" stopIfTrue="1" operator="equal">
      <formula>""</formula>
    </cfRule>
  </conditionalFormatting>
  <conditionalFormatting sqref="E21:J21">
    <cfRule type="cellIs" dxfId="89" priority="29" stopIfTrue="1" operator="greaterThan">
      <formula>$E$21</formula>
    </cfRule>
    <cfRule type="cellIs" dxfId="88" priority="30" stopIfTrue="1" operator="equal">
      <formula>""</formula>
    </cfRule>
  </conditionalFormatting>
  <conditionalFormatting sqref="E22:J22">
    <cfRule type="cellIs" dxfId="87" priority="31" stopIfTrue="1" operator="greaterThan">
      <formula>$E$22</formula>
    </cfRule>
    <cfRule type="cellIs" dxfId="86" priority="32" stopIfTrue="1" operator="equal">
      <formula>""</formula>
    </cfRule>
  </conditionalFormatting>
  <conditionalFormatting sqref="E23:J23">
    <cfRule type="cellIs" dxfId="85" priority="33" stopIfTrue="1" operator="greaterThan">
      <formula>$E$23</formula>
    </cfRule>
    <cfRule type="cellIs" dxfId="84" priority="34" stopIfTrue="1" operator="equal">
      <formula>""</formula>
    </cfRule>
  </conditionalFormatting>
  <conditionalFormatting sqref="E24:J24">
    <cfRule type="cellIs" dxfId="83" priority="35" stopIfTrue="1" operator="greaterThan">
      <formula>$E$24</formula>
    </cfRule>
    <cfRule type="cellIs" dxfId="82" priority="36" stopIfTrue="1" operator="equal">
      <formula>""</formula>
    </cfRule>
  </conditionalFormatting>
  <conditionalFormatting sqref="E25:J25">
    <cfRule type="cellIs" dxfId="81" priority="37" stopIfTrue="1" operator="greaterThan">
      <formula>$E$25</formula>
    </cfRule>
    <cfRule type="cellIs" dxfId="80" priority="38" stopIfTrue="1" operator="equal">
      <formula>""</formula>
    </cfRule>
  </conditionalFormatting>
  <conditionalFormatting sqref="E26:J26">
    <cfRule type="cellIs" dxfId="79" priority="39" stopIfTrue="1" operator="greaterThan">
      <formula>$E$26</formula>
    </cfRule>
    <cfRule type="cellIs" dxfId="78" priority="40" stopIfTrue="1" operator="equal">
      <formula>""</formula>
    </cfRule>
  </conditionalFormatting>
  <conditionalFormatting sqref="E27:J27">
    <cfRule type="cellIs" dxfId="77" priority="41" stopIfTrue="1" operator="greaterThan">
      <formula>$E$27</formula>
    </cfRule>
  </conditionalFormatting>
  <conditionalFormatting sqref="E27:J27">
    <cfRule type="cellIs" dxfId="76" priority="42" stopIfTrue="1" operator="equal">
      <formula>""</formula>
    </cfRule>
  </conditionalFormatting>
  <conditionalFormatting sqref="E28:J28">
    <cfRule type="cellIs" dxfId="75" priority="43" stopIfTrue="1" operator="lessThan">
      <formula>$E$28</formula>
    </cfRule>
  </conditionalFormatting>
  <conditionalFormatting sqref="E28:J28">
    <cfRule type="cellIs" dxfId="74" priority="44" stopIfTrue="1" operator="greaterThan">
      <formula>0</formula>
    </cfRule>
  </conditionalFormatting>
  <conditionalFormatting sqref="E29:J29">
    <cfRule type="cellIs" dxfId="73" priority="45" stopIfTrue="1" operator="lessThan">
      <formula>$E$29</formula>
    </cfRule>
  </conditionalFormatting>
  <conditionalFormatting sqref="E29:J29">
    <cfRule type="cellIs" dxfId="72" priority="46" stopIfTrue="1" operator="greaterThan">
      <formula>0</formula>
    </cfRule>
  </conditionalFormatting>
  <conditionalFormatting sqref="E30:J30">
    <cfRule type="cellIs" dxfId="71" priority="47" stopIfTrue="1" operator="lessThan">
      <formula>$E$30</formula>
    </cfRule>
  </conditionalFormatting>
  <conditionalFormatting sqref="E30:J30">
    <cfRule type="cellIs" dxfId="70" priority="48" stopIfTrue="1" operator="greaterThan">
      <formula>0</formula>
    </cfRule>
  </conditionalFormatting>
  <conditionalFormatting sqref="E31:J31">
    <cfRule type="cellIs" dxfId="69" priority="49" stopIfTrue="1" operator="lessThan">
      <formula>$E$31</formula>
    </cfRule>
  </conditionalFormatting>
  <conditionalFormatting sqref="E31:J31">
    <cfRule type="cellIs" dxfId="68" priority="50" stopIfTrue="1" operator="greaterThan">
      <formula>0</formula>
    </cfRule>
  </conditionalFormatting>
  <conditionalFormatting sqref="E32:J32">
    <cfRule type="cellIs" dxfId="67" priority="51" stopIfTrue="1" operator="lessThan">
      <formula>$E$32</formula>
    </cfRule>
  </conditionalFormatting>
  <conditionalFormatting sqref="E32:J32">
    <cfRule type="cellIs" dxfId="66" priority="52" stopIfTrue="1" operator="greaterThan">
      <formula>0</formula>
    </cfRule>
  </conditionalFormatting>
  <conditionalFormatting sqref="E33:J33">
    <cfRule type="cellIs" dxfId="65" priority="53" stopIfTrue="1" operator="lessThan">
      <formula>$E$33</formula>
    </cfRule>
  </conditionalFormatting>
  <conditionalFormatting sqref="E33:J33">
    <cfRule type="cellIs" dxfId="64" priority="54" stopIfTrue="1" operator="greaterThan">
      <formula>0</formula>
    </cfRule>
  </conditionalFormatting>
  <conditionalFormatting sqref="C36:J36">
    <cfRule type="cellIs" dxfId="63" priority="55" stopIfTrue="1" operator="equal">
      <formula>$D$38</formula>
    </cfRule>
  </conditionalFormatting>
  <conditionalFormatting sqref="C36:J36">
    <cfRule type="cellIs" dxfId="62" priority="56" stopIfTrue="1" operator="equal">
      <formula>$D$39</formula>
    </cfRule>
  </conditionalFormatting>
  <conditionalFormatting sqref="C36:J36">
    <cfRule type="cellIs" dxfId="61" priority="57" stopIfTrue="1" operator="equal">
      <formula>$D$40</formula>
    </cfRule>
  </conditionalFormatting>
  <conditionalFormatting sqref="C36:J36">
    <cfRule type="cellIs" dxfId="60" priority="58" stopIfTrue="1" operator="equal">
      <formula>$D$41</formula>
    </cfRule>
  </conditionalFormatting>
  <conditionalFormatting sqref="C36:J36">
    <cfRule type="cellIs" dxfId="59" priority="59" stopIfTrue="1" operator="equal">
      <formula>$D$42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20" t="s">
        <v>53</v>
      </c>
    </row>
    <row r="2" spans="1:69" ht="17">
      <c r="D2" s="4" t="s">
        <v>1</v>
      </c>
      <c r="G2" s="20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51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3">
        <v>1003</v>
      </c>
      <c r="G6" s="23">
        <v>1004</v>
      </c>
      <c r="H6" s="23">
        <v>1530</v>
      </c>
      <c r="I6" s="23">
        <v>1533</v>
      </c>
      <c r="J6" s="23">
        <v>2394</v>
      </c>
    </row>
    <row r="7" spans="1:69" ht="28">
      <c r="A7" s="10">
        <v>11437</v>
      </c>
      <c r="B7" s="10">
        <v>688880</v>
      </c>
      <c r="C7" s="9" t="s">
        <v>14</v>
      </c>
      <c r="D7" s="3" t="s">
        <v>15</v>
      </c>
      <c r="E7" s="3">
        <v>5</v>
      </c>
      <c r="F7" s="24"/>
      <c r="G7" s="24"/>
      <c r="H7" s="24"/>
      <c r="I7" s="24"/>
      <c r="J7" s="2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11437</v>
      </c>
      <c r="B8" s="10">
        <v>688881</v>
      </c>
      <c r="C8" s="3" t="s">
        <v>14</v>
      </c>
      <c r="D8" s="3" t="s">
        <v>16</v>
      </c>
      <c r="E8" s="3">
        <v>25</v>
      </c>
      <c r="F8" s="24"/>
      <c r="G8" s="24"/>
      <c r="H8" s="24"/>
      <c r="I8" s="24"/>
      <c r="J8" s="2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11437</v>
      </c>
      <c r="B9" s="10">
        <v>688882</v>
      </c>
      <c r="C9" s="3" t="s">
        <v>14</v>
      </c>
      <c r="D9" s="3" t="s">
        <v>17</v>
      </c>
      <c r="E9" s="3">
        <v>25</v>
      </c>
      <c r="F9" s="24"/>
      <c r="G9" s="24"/>
      <c r="H9" s="24"/>
      <c r="I9" s="24"/>
      <c r="J9" s="2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11437</v>
      </c>
      <c r="B10" s="10">
        <v>688883</v>
      </c>
      <c r="C10" s="3" t="s">
        <v>14</v>
      </c>
      <c r="D10" s="3" t="s">
        <v>18</v>
      </c>
      <c r="E10" s="3">
        <v>25</v>
      </c>
      <c r="F10" s="24"/>
      <c r="G10" s="24"/>
      <c r="H10" s="24"/>
      <c r="I10" s="24"/>
      <c r="J10" s="2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11437</v>
      </c>
      <c r="B11" s="10">
        <v>688884</v>
      </c>
      <c r="C11" s="3" t="s">
        <v>14</v>
      </c>
      <c r="D11" s="3" t="s">
        <v>19</v>
      </c>
      <c r="E11" s="3">
        <v>20</v>
      </c>
      <c r="F11" s="24"/>
      <c r="G11" s="24"/>
      <c r="H11" s="24"/>
      <c r="I11" s="24"/>
      <c r="J11" s="2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11437</v>
      </c>
      <c r="B12" s="10">
        <v>688886</v>
      </c>
      <c r="C12" s="3" t="s">
        <v>14</v>
      </c>
      <c r="D12" s="3" t="s">
        <v>20</v>
      </c>
      <c r="E12" s="3">
        <v>15</v>
      </c>
      <c r="F12" s="24"/>
      <c r="G12" s="24"/>
      <c r="H12" s="24"/>
      <c r="I12" s="24"/>
      <c r="J12" s="2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11437</v>
      </c>
      <c r="B13" s="10">
        <v>688887</v>
      </c>
      <c r="C13" s="3" t="s">
        <v>14</v>
      </c>
      <c r="D13" s="3" t="s">
        <v>21</v>
      </c>
      <c r="E13" s="3">
        <v>15</v>
      </c>
      <c r="F13" s="24"/>
      <c r="G13" s="24"/>
      <c r="H13" s="24"/>
      <c r="I13" s="24"/>
      <c r="J13" s="2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11437</v>
      </c>
      <c r="B14" s="10">
        <v>688888</v>
      </c>
      <c r="C14" s="3" t="s">
        <v>14</v>
      </c>
      <c r="D14" s="3" t="s">
        <v>22</v>
      </c>
      <c r="E14" s="3">
        <v>40</v>
      </c>
      <c r="F14" s="24"/>
      <c r="G14" s="24"/>
      <c r="H14" s="24"/>
      <c r="I14" s="24"/>
      <c r="J14" s="2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11437</v>
      </c>
      <c r="B15" s="10">
        <v>688889</v>
      </c>
      <c r="C15" s="3" t="s">
        <v>14</v>
      </c>
      <c r="D15" s="3" t="s">
        <v>23</v>
      </c>
      <c r="E15" s="3">
        <v>30</v>
      </c>
      <c r="F15" s="24"/>
      <c r="G15" s="24"/>
      <c r="H15" s="24"/>
      <c r="I15" s="24"/>
      <c r="J15" s="2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10">
        <v>11437</v>
      </c>
      <c r="B16" s="10">
        <v>688892</v>
      </c>
      <c r="C16" s="3" t="s">
        <v>14</v>
      </c>
      <c r="D16" s="3" t="s">
        <v>24</v>
      </c>
      <c r="E16" s="3">
        <v>5</v>
      </c>
      <c r="F16" s="24"/>
      <c r="G16" s="24"/>
      <c r="H16" s="24"/>
      <c r="I16" s="24"/>
      <c r="J16" s="2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8">
      <c r="A17" s="10">
        <v>11437</v>
      </c>
      <c r="B17" s="10">
        <v>688893</v>
      </c>
      <c r="C17" s="3" t="s">
        <v>14</v>
      </c>
      <c r="D17" s="3" t="s">
        <v>25</v>
      </c>
      <c r="E17" s="3">
        <v>10</v>
      </c>
      <c r="F17" s="24"/>
      <c r="G17" s="24"/>
      <c r="H17" s="24"/>
      <c r="I17" s="24"/>
      <c r="J17" s="2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28">
      <c r="A18" s="10">
        <v>11437</v>
      </c>
      <c r="B18" s="10">
        <v>688894</v>
      </c>
      <c r="C18" s="3" t="s">
        <v>14</v>
      </c>
      <c r="D18" s="3" t="s">
        <v>26</v>
      </c>
      <c r="E18" s="3">
        <v>10</v>
      </c>
      <c r="F18" s="24"/>
      <c r="G18" s="24"/>
      <c r="H18" s="24"/>
      <c r="I18" s="24"/>
      <c r="J18" s="2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28">
      <c r="A19" s="10">
        <v>11437</v>
      </c>
      <c r="B19" s="10">
        <v>688895</v>
      </c>
      <c r="C19" s="3" t="s">
        <v>14</v>
      </c>
      <c r="D19" s="3" t="s">
        <v>27</v>
      </c>
      <c r="E19" s="3">
        <v>10</v>
      </c>
      <c r="F19" s="24"/>
      <c r="G19" s="24"/>
      <c r="H19" s="24"/>
      <c r="I19" s="24"/>
      <c r="J19" s="2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8">
      <c r="A20" s="10">
        <v>11437</v>
      </c>
      <c r="B20" s="10">
        <v>688896</v>
      </c>
      <c r="C20" s="3" t="s">
        <v>14</v>
      </c>
      <c r="D20" s="3" t="s">
        <v>28</v>
      </c>
      <c r="E20" s="3">
        <v>15</v>
      </c>
      <c r="F20" s="24"/>
      <c r="G20" s="24"/>
      <c r="H20" s="24"/>
      <c r="I20" s="24"/>
      <c r="J20" s="2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28">
      <c r="A21" s="10">
        <v>11437</v>
      </c>
      <c r="B21" s="10">
        <v>688897</v>
      </c>
      <c r="C21" s="3" t="s">
        <v>14</v>
      </c>
      <c r="D21" s="3" t="s">
        <v>29</v>
      </c>
      <c r="E21" s="3">
        <v>20</v>
      </c>
      <c r="F21" s="24"/>
      <c r="G21" s="24"/>
      <c r="H21" s="24"/>
      <c r="I21" s="24"/>
      <c r="J21" s="2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28">
      <c r="A22" s="10">
        <v>11437</v>
      </c>
      <c r="B22" s="10">
        <v>688898</v>
      </c>
      <c r="C22" s="3" t="s">
        <v>14</v>
      </c>
      <c r="D22" s="3" t="s">
        <v>30</v>
      </c>
      <c r="E22" s="3">
        <v>20</v>
      </c>
      <c r="F22" s="24"/>
      <c r="G22" s="24"/>
      <c r="H22" s="24"/>
      <c r="I22" s="24"/>
      <c r="J22" s="2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28">
      <c r="A23" s="10">
        <v>11437</v>
      </c>
      <c r="B23" s="10">
        <v>688899</v>
      </c>
      <c r="C23" s="3" t="s">
        <v>14</v>
      </c>
      <c r="D23" s="3" t="s">
        <v>28</v>
      </c>
      <c r="E23" s="3">
        <v>10</v>
      </c>
      <c r="F23" s="24"/>
      <c r="G23" s="24"/>
      <c r="H23" s="24"/>
      <c r="I23" s="24"/>
      <c r="J23" s="2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28">
      <c r="A24" s="10">
        <v>11437</v>
      </c>
      <c r="B24" s="10">
        <v>688900</v>
      </c>
      <c r="C24" s="3" t="s">
        <v>14</v>
      </c>
      <c r="D24" s="3" t="s">
        <v>31</v>
      </c>
      <c r="E24" s="3">
        <v>25</v>
      </c>
      <c r="F24" s="24"/>
      <c r="G24" s="24"/>
      <c r="H24" s="24"/>
      <c r="I24" s="24"/>
      <c r="J24" s="2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28">
      <c r="A25" s="10">
        <v>11437</v>
      </c>
      <c r="B25" s="10">
        <v>688901</v>
      </c>
      <c r="C25" s="3" t="s">
        <v>14</v>
      </c>
      <c r="D25" s="3" t="s">
        <v>32</v>
      </c>
      <c r="E25" s="3">
        <v>25</v>
      </c>
      <c r="F25" s="24"/>
      <c r="G25" s="24"/>
      <c r="H25" s="24"/>
      <c r="I25" s="24"/>
      <c r="J25" s="2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28">
      <c r="A26" s="10">
        <v>11437</v>
      </c>
      <c r="B26" s="10">
        <v>688902</v>
      </c>
      <c r="C26" s="11" t="s">
        <v>14</v>
      </c>
      <c r="D26" s="3" t="s">
        <v>33</v>
      </c>
      <c r="E26" s="3">
        <v>25</v>
      </c>
      <c r="F26" s="24"/>
      <c r="G26" s="24"/>
      <c r="H26" s="24"/>
      <c r="I26" s="24"/>
      <c r="J26" s="2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28">
      <c r="A27" s="10">
        <v>11437</v>
      </c>
      <c r="B27" s="10">
        <v>688903</v>
      </c>
      <c r="C27" s="3" t="s">
        <v>14</v>
      </c>
      <c r="D27" s="3" t="s">
        <v>34</v>
      </c>
      <c r="E27" s="3">
        <v>25</v>
      </c>
      <c r="F27" s="24"/>
      <c r="G27" s="24"/>
      <c r="H27" s="24"/>
      <c r="I27" s="24"/>
      <c r="J27" s="2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28">
      <c r="A28" s="10">
        <v>11437</v>
      </c>
      <c r="B28" s="10">
        <v>688885</v>
      </c>
      <c r="C28" s="12" t="s">
        <v>35</v>
      </c>
      <c r="D28" s="12" t="s">
        <v>36</v>
      </c>
      <c r="E28" s="12">
        <v>-10</v>
      </c>
      <c r="F28" s="24"/>
      <c r="G28" s="24"/>
      <c r="H28" s="24"/>
      <c r="I28" s="24"/>
      <c r="J28" s="24"/>
      <c r="K28" s="1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28">
      <c r="A29" s="10">
        <v>11437</v>
      </c>
      <c r="B29" s="10">
        <v>688890</v>
      </c>
      <c r="C29" s="12" t="s">
        <v>35</v>
      </c>
      <c r="D29" s="12" t="s">
        <v>37</v>
      </c>
      <c r="E29" s="12">
        <v>-10</v>
      </c>
      <c r="F29" s="24"/>
      <c r="G29" s="24"/>
      <c r="H29" s="24"/>
      <c r="I29" s="24"/>
      <c r="J29" s="24"/>
      <c r="K29" s="1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28">
      <c r="A30" s="10">
        <v>11437</v>
      </c>
      <c r="B30" s="10">
        <v>688891</v>
      </c>
      <c r="C30" s="12" t="s">
        <v>35</v>
      </c>
      <c r="D30" s="12" t="s">
        <v>38</v>
      </c>
      <c r="E30" s="12">
        <v>-10</v>
      </c>
      <c r="F30" s="24"/>
      <c r="G30" s="24"/>
      <c r="H30" s="24"/>
      <c r="I30" s="24"/>
      <c r="J30" s="24"/>
      <c r="K30" s="1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28">
      <c r="A31" s="10">
        <v>11437</v>
      </c>
      <c r="B31" s="10">
        <v>688904</v>
      </c>
      <c r="C31" s="12" t="s">
        <v>35</v>
      </c>
      <c r="D31" s="12" t="s">
        <v>39</v>
      </c>
      <c r="E31" s="12">
        <v>-10</v>
      </c>
      <c r="F31" s="24"/>
      <c r="G31" s="24"/>
      <c r="H31" s="24"/>
      <c r="I31" s="24"/>
      <c r="J31" s="24"/>
      <c r="K31" s="1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28">
      <c r="A32" s="10">
        <v>11437</v>
      </c>
      <c r="B32" s="10">
        <v>688905</v>
      </c>
      <c r="C32" s="12" t="s">
        <v>35</v>
      </c>
      <c r="D32" s="12" t="s">
        <v>40</v>
      </c>
      <c r="E32" s="12">
        <v>-5</v>
      </c>
      <c r="F32" s="24"/>
      <c r="G32" s="24"/>
      <c r="H32" s="24"/>
      <c r="I32" s="24"/>
      <c r="J32" s="24"/>
      <c r="K32" s="1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28">
      <c r="A33" s="10">
        <v>11437</v>
      </c>
      <c r="B33" s="10">
        <v>263885</v>
      </c>
      <c r="C33" s="12" t="s">
        <v>35</v>
      </c>
      <c r="D33" s="12" t="s">
        <v>41</v>
      </c>
      <c r="E33" s="12">
        <v>-10</v>
      </c>
      <c r="F33" s="24"/>
      <c r="G33" s="24"/>
      <c r="H33" s="24"/>
      <c r="I33" s="24"/>
      <c r="J33" s="24"/>
      <c r="K33" s="1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C35" t="s">
        <v>42</v>
      </c>
      <c r="E35">
        <f>SUMIF($E$6:$E$33, "&gt;0")</f>
        <v>400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C36" t="s">
        <v>43</v>
      </c>
      <c r="F36" s="14">
        <f>SUM($F$7:$F$33)</f>
        <v>0</v>
      </c>
      <c r="G36" s="14">
        <f>SUM($G$7:$G$33)</f>
        <v>0</v>
      </c>
      <c r="H36" s="14">
        <f>SUM($H$7:$H$33)</f>
        <v>0</v>
      </c>
      <c r="I36" s="14">
        <f>SUM($I$7:$I$33)</f>
        <v>0</v>
      </c>
      <c r="J36" s="14">
        <f>SUM($J$7:$J$33)</f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D37" t="s">
        <v>45</v>
      </c>
      <c r="E37" t="s">
        <v>46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C38" t="s">
        <v>44</v>
      </c>
      <c r="D38" s="15">
        <f>LARGE($F$36:$J$36,1)</f>
        <v>0</v>
      </c>
      <c r="E38">
        <f>INDEX($F$6:$J$6,MATCH($D$38,$F$36:$J$36,0))</f>
        <v>1003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C39" t="s">
        <v>47</v>
      </c>
      <c r="D39" s="16">
        <f>LARGE($F$36:$J$36,2)</f>
        <v>0</v>
      </c>
      <c r="E39">
        <f>INDEX($F$6:$J$6,MATCH($D$39,$F$36:$J$36,0))</f>
        <v>1003</v>
      </c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C40" t="s">
        <v>48</v>
      </c>
      <c r="D40" s="17">
        <f>LARGE($F$36:$J$36,3)</f>
        <v>0</v>
      </c>
      <c r="E40">
        <f>INDEX($F$6:$J$6,MATCH($D$40,$F$36:$J$36,0))</f>
        <v>1003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C41" t="s">
        <v>49</v>
      </c>
      <c r="D41" s="18">
        <f>LARGE($F$36:$J$36,4)</f>
        <v>0</v>
      </c>
      <c r="E41">
        <f>INDEX($F$6:$J$6,MATCH($D$41,$F$36:$J$36,0))</f>
        <v>1003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C42" t="s">
        <v>50</v>
      </c>
      <c r="D42" s="19">
        <f>LARGE($F$36:$J$36,5)</f>
        <v>0</v>
      </c>
      <c r="E42">
        <f>INDEX($F$6:$J$6,MATCH($D$42,$F$36:$J$36,0))</f>
        <v>1003</v>
      </c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conditionalFormatting sqref="E7">
    <cfRule type="cellIs" dxfId="58" priority="1" stopIfTrue="1" operator="greaterThan">
      <formula>$E$7</formula>
    </cfRule>
    <cfRule type="cellIs" dxfId="57" priority="2" stopIfTrue="1" operator="equal">
      <formula>""</formula>
    </cfRule>
  </conditionalFormatting>
  <conditionalFormatting sqref="E8">
    <cfRule type="cellIs" dxfId="56" priority="3" stopIfTrue="1" operator="greaterThan">
      <formula>$E$8</formula>
    </cfRule>
    <cfRule type="cellIs" dxfId="55" priority="4" stopIfTrue="1" operator="equal">
      <formula>""</formula>
    </cfRule>
  </conditionalFormatting>
  <conditionalFormatting sqref="E9">
    <cfRule type="cellIs" dxfId="54" priority="5" stopIfTrue="1" operator="greaterThan">
      <formula>$E$9</formula>
    </cfRule>
    <cfRule type="cellIs" dxfId="53" priority="6" stopIfTrue="1" operator="equal">
      <formula>""</formula>
    </cfRule>
  </conditionalFormatting>
  <conditionalFormatting sqref="E10">
    <cfRule type="cellIs" dxfId="52" priority="7" stopIfTrue="1" operator="greaterThan">
      <formula>$E$10</formula>
    </cfRule>
    <cfRule type="cellIs" dxfId="51" priority="8" stopIfTrue="1" operator="equal">
      <formula>""</formula>
    </cfRule>
  </conditionalFormatting>
  <conditionalFormatting sqref="E11">
    <cfRule type="cellIs" dxfId="50" priority="9" stopIfTrue="1" operator="greaterThan">
      <formula>$E$11</formula>
    </cfRule>
    <cfRule type="cellIs" dxfId="49" priority="10" stopIfTrue="1" operator="equal">
      <formula>""</formula>
    </cfRule>
  </conditionalFormatting>
  <conditionalFormatting sqref="E12">
    <cfRule type="cellIs" dxfId="48" priority="11" stopIfTrue="1" operator="greaterThan">
      <formula>$E$12</formula>
    </cfRule>
    <cfRule type="cellIs" dxfId="47" priority="12" stopIfTrue="1" operator="equal">
      <formula>""</formula>
    </cfRule>
  </conditionalFormatting>
  <conditionalFormatting sqref="E13">
    <cfRule type="cellIs" dxfId="46" priority="13" stopIfTrue="1" operator="greaterThan">
      <formula>$E$13</formula>
    </cfRule>
    <cfRule type="cellIs" dxfId="45" priority="14" stopIfTrue="1" operator="equal">
      <formula>""</formula>
    </cfRule>
  </conditionalFormatting>
  <conditionalFormatting sqref="E14">
    <cfRule type="cellIs" dxfId="44" priority="15" stopIfTrue="1" operator="greaterThan">
      <formula>$E$14</formula>
    </cfRule>
    <cfRule type="cellIs" dxfId="43" priority="16" stopIfTrue="1" operator="equal">
      <formula>""</formula>
    </cfRule>
  </conditionalFormatting>
  <conditionalFormatting sqref="E15">
    <cfRule type="cellIs" dxfId="42" priority="17" stopIfTrue="1" operator="greaterThan">
      <formula>$E$15</formula>
    </cfRule>
    <cfRule type="cellIs" dxfId="41" priority="18" stopIfTrue="1" operator="equal">
      <formula>""</formula>
    </cfRule>
  </conditionalFormatting>
  <conditionalFormatting sqref="E16">
    <cfRule type="cellIs" dxfId="40" priority="19" stopIfTrue="1" operator="greaterThan">
      <formula>$E$16</formula>
    </cfRule>
    <cfRule type="cellIs" dxfId="39" priority="20" stopIfTrue="1" operator="equal">
      <formula>""</formula>
    </cfRule>
  </conditionalFormatting>
  <conditionalFormatting sqref="E17">
    <cfRule type="cellIs" dxfId="38" priority="21" stopIfTrue="1" operator="greaterThan">
      <formula>$E$17</formula>
    </cfRule>
    <cfRule type="cellIs" dxfId="37" priority="22" stopIfTrue="1" operator="equal">
      <formula>""</formula>
    </cfRule>
  </conditionalFormatting>
  <conditionalFormatting sqref="E18">
    <cfRule type="cellIs" dxfId="36" priority="23" stopIfTrue="1" operator="greaterThan">
      <formula>$E$18</formula>
    </cfRule>
    <cfRule type="cellIs" dxfId="35" priority="24" stopIfTrue="1" operator="equal">
      <formula>""</formula>
    </cfRule>
  </conditionalFormatting>
  <conditionalFormatting sqref="E19">
    <cfRule type="cellIs" dxfId="34" priority="25" stopIfTrue="1" operator="greaterThan">
      <formula>$E$19</formula>
    </cfRule>
    <cfRule type="cellIs" dxfId="33" priority="26" stopIfTrue="1" operator="equal">
      <formula>""</formula>
    </cfRule>
  </conditionalFormatting>
  <conditionalFormatting sqref="E20">
    <cfRule type="cellIs" dxfId="32" priority="27" stopIfTrue="1" operator="greaterThan">
      <formula>$E$20</formula>
    </cfRule>
    <cfRule type="cellIs" dxfId="31" priority="28" stopIfTrue="1" operator="equal">
      <formula>""</formula>
    </cfRule>
  </conditionalFormatting>
  <conditionalFormatting sqref="E21">
    <cfRule type="cellIs" dxfId="30" priority="29" stopIfTrue="1" operator="greaterThan">
      <formula>$E$21</formula>
    </cfRule>
    <cfRule type="cellIs" dxfId="29" priority="30" stopIfTrue="1" operator="equal">
      <formula>""</formula>
    </cfRule>
  </conditionalFormatting>
  <conditionalFormatting sqref="E22">
    <cfRule type="cellIs" dxfId="28" priority="31" stopIfTrue="1" operator="greaterThan">
      <formula>$E$22</formula>
    </cfRule>
    <cfRule type="cellIs" dxfId="27" priority="32" stopIfTrue="1" operator="equal">
      <formula>""</formula>
    </cfRule>
  </conditionalFormatting>
  <conditionalFormatting sqref="E23">
    <cfRule type="cellIs" dxfId="26" priority="33" stopIfTrue="1" operator="greaterThan">
      <formula>$E$23</formula>
    </cfRule>
    <cfRule type="cellIs" dxfId="25" priority="34" stopIfTrue="1" operator="equal">
      <formula>""</formula>
    </cfRule>
  </conditionalFormatting>
  <conditionalFormatting sqref="E24">
    <cfRule type="cellIs" dxfId="24" priority="35" stopIfTrue="1" operator="greaterThan">
      <formula>$E$24</formula>
    </cfRule>
    <cfRule type="cellIs" dxfId="23" priority="36" stopIfTrue="1" operator="equal">
      <formula>""</formula>
    </cfRule>
  </conditionalFormatting>
  <conditionalFormatting sqref="E25">
    <cfRule type="cellIs" dxfId="22" priority="37" stopIfTrue="1" operator="greaterThan">
      <formula>$E$25</formula>
    </cfRule>
    <cfRule type="cellIs" dxfId="21" priority="38" stopIfTrue="1" operator="equal">
      <formula>""</formula>
    </cfRule>
  </conditionalFormatting>
  <conditionalFormatting sqref="E26">
    <cfRule type="cellIs" dxfId="20" priority="39" stopIfTrue="1" operator="greaterThan">
      <formula>$E$26</formula>
    </cfRule>
    <cfRule type="cellIs" dxfId="19" priority="40" stopIfTrue="1" operator="equal">
      <formula>""</formula>
    </cfRule>
  </conditionalFormatting>
  <conditionalFormatting sqref="E27">
    <cfRule type="cellIs" dxfId="18" priority="41" stopIfTrue="1" operator="greaterThan">
      <formula>$E$27</formula>
    </cfRule>
  </conditionalFormatting>
  <conditionalFormatting sqref="E27">
    <cfRule type="cellIs" dxfId="17" priority="42" stopIfTrue="1" operator="equal">
      <formula>""</formula>
    </cfRule>
  </conditionalFormatting>
  <conditionalFormatting sqref="E28">
    <cfRule type="cellIs" dxfId="16" priority="43" stopIfTrue="1" operator="lessThan">
      <formula>$E$28</formula>
    </cfRule>
  </conditionalFormatting>
  <conditionalFormatting sqref="E28">
    <cfRule type="cellIs" dxfId="15" priority="44" stopIfTrue="1" operator="greaterThan">
      <formula>0</formula>
    </cfRule>
  </conditionalFormatting>
  <conditionalFormatting sqref="E29">
    <cfRule type="cellIs" dxfId="14" priority="45" stopIfTrue="1" operator="lessThan">
      <formula>$E$29</formula>
    </cfRule>
  </conditionalFormatting>
  <conditionalFormatting sqref="E29">
    <cfRule type="cellIs" dxfId="13" priority="46" stopIfTrue="1" operator="greaterThan">
      <formula>0</formula>
    </cfRule>
  </conditionalFormatting>
  <conditionalFormatting sqref="E30">
    <cfRule type="cellIs" dxfId="12" priority="47" stopIfTrue="1" operator="lessThan">
      <formula>$E$30</formula>
    </cfRule>
  </conditionalFormatting>
  <conditionalFormatting sqref="E30">
    <cfRule type="cellIs" dxfId="11" priority="48" stopIfTrue="1" operator="greaterThan">
      <formula>0</formula>
    </cfRule>
  </conditionalFormatting>
  <conditionalFormatting sqref="E31">
    <cfRule type="cellIs" dxfId="10" priority="49" stopIfTrue="1" operator="lessThan">
      <formula>$E$31</formula>
    </cfRule>
  </conditionalFormatting>
  <conditionalFormatting sqref="E31">
    <cfRule type="cellIs" dxfId="9" priority="50" stopIfTrue="1" operator="greaterThan">
      <formula>0</formula>
    </cfRule>
  </conditionalFormatting>
  <conditionalFormatting sqref="E32">
    <cfRule type="cellIs" dxfId="8" priority="51" stopIfTrue="1" operator="lessThan">
      <formula>$E$32</formula>
    </cfRule>
  </conditionalFormatting>
  <conditionalFormatting sqref="E32">
    <cfRule type="cellIs" dxfId="7" priority="52" stopIfTrue="1" operator="greaterThan">
      <formula>0</formula>
    </cfRule>
  </conditionalFormatting>
  <conditionalFormatting sqref="E33">
    <cfRule type="cellIs" dxfId="6" priority="53" stopIfTrue="1" operator="lessThan">
      <formula>$E$33</formula>
    </cfRule>
  </conditionalFormatting>
  <conditionalFormatting sqref="E33">
    <cfRule type="cellIs" dxfId="5" priority="54" stopIfTrue="1" operator="greaterThan">
      <formula>0</formula>
    </cfRule>
  </conditionalFormatting>
  <conditionalFormatting sqref="C36:J36">
    <cfRule type="cellIs" dxfId="4" priority="55" stopIfTrue="1" operator="equal">
      <formula>$D$38</formula>
    </cfRule>
  </conditionalFormatting>
  <conditionalFormatting sqref="C36:J36">
    <cfRule type="cellIs" dxfId="3" priority="56" stopIfTrue="1" operator="equal">
      <formula>$D$39</formula>
    </cfRule>
  </conditionalFormatting>
  <conditionalFormatting sqref="C36:J36">
    <cfRule type="cellIs" dxfId="2" priority="57" stopIfTrue="1" operator="equal">
      <formula>$D$40</formula>
    </cfRule>
  </conditionalFormatting>
  <conditionalFormatting sqref="C36:J36">
    <cfRule type="cellIs" dxfId="1" priority="58" stopIfTrue="1" operator="equal">
      <formula>$D$41</formula>
    </cfRule>
  </conditionalFormatting>
  <conditionalFormatting sqref="C36:J36">
    <cfRule type="cellIs" dxfId="0" priority="59" stopIfTrue="1" operator="equal">
      <formula>$D$42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2016-04-26T12:59:02Z</dcterms:modified>
</cp:coreProperties>
</file>