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" windowWidth="11295" windowHeight="6495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45621"/>
</workbook>
</file>

<file path=xl/calcChain.xml><?xml version="1.0" encoding="utf-8"?>
<calcChain xmlns="http://schemas.openxmlformats.org/spreadsheetml/2006/main">
  <c r="J15" i="9" l="1"/>
  <c r="H15" i="9"/>
  <c r="F15" i="9"/>
  <c r="E14" i="9"/>
  <c r="K15" i="9"/>
  <c r="I15" i="9"/>
  <c r="G15" i="9"/>
  <c r="G7" i="1"/>
  <c r="H7" i="1"/>
  <c r="I7" i="1"/>
  <c r="J7" i="1"/>
  <c r="K7" i="1"/>
  <c r="K15" i="1" s="1"/>
  <c r="G8" i="1"/>
  <c r="H8" i="1"/>
  <c r="I8" i="1"/>
  <c r="J8" i="1"/>
  <c r="K8" i="1"/>
  <c r="G9" i="1"/>
  <c r="H9" i="1"/>
  <c r="I9" i="1"/>
  <c r="J9" i="1"/>
  <c r="K9" i="1"/>
  <c r="G10" i="1"/>
  <c r="H10" i="1"/>
  <c r="I10" i="1"/>
  <c r="J10" i="1"/>
  <c r="K10" i="1"/>
  <c r="G11" i="1"/>
  <c r="H11" i="1"/>
  <c r="I11" i="1"/>
  <c r="J11" i="1"/>
  <c r="K11" i="1"/>
  <c r="G12" i="1"/>
  <c r="H12" i="1"/>
  <c r="I12" i="1"/>
  <c r="J12" i="1"/>
  <c r="K12" i="1"/>
  <c r="F12" i="1"/>
  <c r="F11" i="1"/>
  <c r="F10" i="1"/>
  <c r="F9" i="1"/>
  <c r="F8" i="1"/>
  <c r="F7" i="1"/>
  <c r="K15" i="8"/>
  <c r="J15" i="8"/>
  <c r="I15" i="8"/>
  <c r="H15" i="8"/>
  <c r="G15" i="8"/>
  <c r="F15" i="8"/>
  <c r="E14" i="8"/>
  <c r="K15" i="7"/>
  <c r="J15" i="7"/>
  <c r="I15" i="7"/>
  <c r="H15" i="7"/>
  <c r="G15" i="7"/>
  <c r="F15" i="7"/>
  <c r="E14" i="7"/>
  <c r="K15" i="6"/>
  <c r="J15" i="6"/>
  <c r="I15" i="6"/>
  <c r="H15" i="6"/>
  <c r="G15" i="6"/>
  <c r="F15" i="6"/>
  <c r="E14" i="6"/>
  <c r="K15" i="5"/>
  <c r="J15" i="5"/>
  <c r="I15" i="5"/>
  <c r="H15" i="5"/>
  <c r="G15" i="5"/>
  <c r="F15" i="5"/>
  <c r="E14" i="5"/>
  <c r="K15" i="4"/>
  <c r="J15" i="4"/>
  <c r="I15" i="4"/>
  <c r="H15" i="4"/>
  <c r="G15" i="4"/>
  <c r="F15" i="4"/>
  <c r="E14" i="4"/>
  <c r="E14" i="1"/>
  <c r="H15" i="1" l="1"/>
  <c r="D20" i="9"/>
  <c r="E20" i="9" s="1"/>
  <c r="D17" i="9"/>
  <c r="E17" i="9" s="1"/>
  <c r="D19" i="9"/>
  <c r="E19" i="9" s="1"/>
  <c r="D21" i="9"/>
  <c r="E21" i="9" s="1"/>
  <c r="D18" i="9"/>
  <c r="E18" i="9" s="1"/>
  <c r="I15" i="1"/>
  <c r="D20" i="1" s="1"/>
  <c r="E20" i="1" s="1"/>
  <c r="G15" i="1"/>
  <c r="F15" i="1"/>
  <c r="J15" i="1"/>
  <c r="D18" i="1" l="1"/>
  <c r="E18" i="1" s="1"/>
  <c r="D21" i="1"/>
  <c r="E21" i="1" s="1"/>
  <c r="D17" i="1"/>
  <c r="E17" i="1" s="1"/>
  <c r="D19" i="1"/>
  <c r="E19" i="1" s="1"/>
</calcChain>
</file>

<file path=xl/sharedStrings.xml><?xml version="1.0" encoding="utf-8"?>
<sst xmlns="http://schemas.openxmlformats.org/spreadsheetml/2006/main" count="229" uniqueCount="34">
  <si>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</si>
  <si>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</si>
  <si>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</si>
  <si>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</si>
  <si>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</si>
  <si>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</si>
  <si>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</si>
  <si>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</si>
  <si>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</si>
  <si>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</si>
  <si>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</si>
  <si>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</si>
  <si>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First Aid-CPR</t>
  </si>
  <si>
    <t>P</t>
  </si>
  <si>
    <t>Standard</t>
  </si>
  <si>
    <t>Scenario 1 Adult CPR</t>
  </si>
  <si>
    <t>Scenario 2 - Medical Emergency</t>
  </si>
  <si>
    <t>Scenario 3 - First Aid Problem</t>
  </si>
  <si>
    <t>Written Test</t>
  </si>
  <si>
    <t>Penalty</t>
  </si>
  <si>
    <t>Clothing</t>
  </si>
  <si>
    <t>No Certification Card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</si>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</sst>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1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  <c r="G2" s="19" t="s">
        <v>32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31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5009</v>
      </c>
      <c r="G6" s="1">
        <v>5010</v>
      </c>
      <c r="H6" s="1">
        <v>5011</v>
      </c>
      <c r="I6" s="1">
        <v>5046</v>
      </c>
      <c r="J6" s="1">
        <v>5393</v>
      </c>
      <c r="K6" s="1">
        <v>5428</v>
      </c>
    </row>
    <row r="7" spans="1:69" x14ac:dyDescent="0.2">
      <c r="A7" s="10">
        <v>11492</v>
      </c>
      <c r="B7" s="10">
        <v>735916</v>
      </c>
      <c r="C7" s="9" t="s">
        <v>14</v>
      </c>
      <c r="D7" s="3" t="s">
        <v>15</v>
      </c>
      <c r="E7" s="3">
        <v>300</v>
      </c>
      <c r="F7" s="20">
        <f>IF(ISERROR(AVERAGE(Judge1:Judge5!F7))," ", AVERAGE(Judge1:Judge5!F7))</f>
        <v>250</v>
      </c>
      <c r="G7" s="20">
        <f>IF(ISERROR(AVERAGE(Judge1:Judge5!G7))," ", AVERAGE(Judge1:Judge5!G7))</f>
        <v>270</v>
      </c>
      <c r="H7" s="20">
        <f>IF(ISERROR(AVERAGE(Judge1:Judge5!H7))," ", AVERAGE(Judge1:Judge5!H7))</f>
        <v>200</v>
      </c>
      <c r="I7" s="20">
        <f>IF(ISERROR(AVERAGE(Judge1:Judge5!I7))," ", AVERAGE(Judge1:Judge5!I7))</f>
        <v>270</v>
      </c>
      <c r="J7" s="20">
        <f>IF(ISERROR(AVERAGE(Judge1:Judge5!J7))," ", AVERAGE(Judge1:Judge5!J7))</f>
        <v>280</v>
      </c>
      <c r="K7" s="20" t="str">
        <f>IF(ISERROR(AVERAGE(Judge1:Judge5!K7))," ", AVERAGE(Judge1:Judge5!K7))</f>
        <v xml:space="preserve"> 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11492</v>
      </c>
      <c r="B8" s="10">
        <v>735917</v>
      </c>
      <c r="C8" s="3" t="s">
        <v>14</v>
      </c>
      <c r="D8" s="3" t="s">
        <v>16</v>
      </c>
      <c r="E8" s="3">
        <v>300</v>
      </c>
      <c r="F8" s="20">
        <f>IF(ISERROR(AVERAGE(Judge1:Judge5!F8))," ", AVERAGE(Judge1:Judge5!F8))</f>
        <v>250</v>
      </c>
      <c r="G8" s="20">
        <f>IF(ISERROR(AVERAGE(Judge1:Judge5!G8))," ", AVERAGE(Judge1:Judge5!G8))</f>
        <v>300</v>
      </c>
      <c r="H8" s="20">
        <f>IF(ISERROR(AVERAGE(Judge1:Judge5!H8))," ", AVERAGE(Judge1:Judge5!H8))</f>
        <v>275</v>
      </c>
      <c r="I8" s="20">
        <f>IF(ISERROR(AVERAGE(Judge1:Judge5!I8))," ", AVERAGE(Judge1:Judge5!I8))</f>
        <v>300</v>
      </c>
      <c r="J8" s="20">
        <f>IF(ISERROR(AVERAGE(Judge1:Judge5!J8))," ", AVERAGE(Judge1:Judge5!J8))</f>
        <v>250</v>
      </c>
      <c r="K8" s="20" t="str">
        <f>IF(ISERROR(AVERAGE(Judge1:Judge5!K8))," ", AVERAGE(Judge1:Judge5!K8))</f>
        <v xml:space="preserve"> 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11492</v>
      </c>
      <c r="B9" s="10">
        <v>735918</v>
      </c>
      <c r="C9" s="3" t="s">
        <v>14</v>
      </c>
      <c r="D9" s="3" t="s">
        <v>17</v>
      </c>
      <c r="E9" s="3">
        <v>300</v>
      </c>
      <c r="F9" s="20">
        <f>IF(ISERROR(AVERAGE(Judge1:Judge5!F9))," ", AVERAGE(Judge1:Judge5!F9))</f>
        <v>150</v>
      </c>
      <c r="G9" s="20">
        <f>IF(ISERROR(AVERAGE(Judge1:Judge5!G9))," ", AVERAGE(Judge1:Judge5!G9))</f>
        <v>265</v>
      </c>
      <c r="H9" s="20">
        <f>IF(ISERROR(AVERAGE(Judge1:Judge5!H9))," ", AVERAGE(Judge1:Judge5!H9))</f>
        <v>170</v>
      </c>
      <c r="I9" s="20">
        <f>IF(ISERROR(AVERAGE(Judge1:Judge5!I9))," ", AVERAGE(Judge1:Judge5!I9))</f>
        <v>185</v>
      </c>
      <c r="J9" s="20">
        <f>IF(ISERROR(AVERAGE(Judge1:Judge5!J9))," ", AVERAGE(Judge1:Judge5!J9))</f>
        <v>240</v>
      </c>
      <c r="K9" s="20" t="str">
        <f>IF(ISERROR(AVERAGE(Judge1:Judge5!K9))," ", AVERAGE(Judge1:Judge5!K9))</f>
        <v xml:space="preserve"> 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11492</v>
      </c>
      <c r="B10" s="10">
        <v>735919</v>
      </c>
      <c r="C10" s="3" t="s">
        <v>14</v>
      </c>
      <c r="D10" s="3" t="s">
        <v>18</v>
      </c>
      <c r="E10" s="3">
        <v>100</v>
      </c>
      <c r="F10" s="20">
        <f>IF(ISERROR(AVERAGE(Judge1:Judge5!F10))," ", AVERAGE(Judge1:Judge5!F10))</f>
        <v>88</v>
      </c>
      <c r="G10" s="20">
        <f>IF(ISERROR(AVERAGE(Judge1:Judge5!G10))," ", AVERAGE(Judge1:Judge5!G10))</f>
        <v>88</v>
      </c>
      <c r="H10" s="20">
        <f>IF(ISERROR(AVERAGE(Judge1:Judge5!H10))," ", AVERAGE(Judge1:Judge5!H10))</f>
        <v>76</v>
      </c>
      <c r="I10" s="20">
        <f>IF(ISERROR(AVERAGE(Judge1:Judge5!I10))," ", AVERAGE(Judge1:Judge5!I10))</f>
        <v>80</v>
      </c>
      <c r="J10" s="20">
        <f>IF(ISERROR(AVERAGE(Judge1:Judge5!J10))," ", AVERAGE(Judge1:Judge5!J10))</f>
        <v>88</v>
      </c>
      <c r="K10" s="20" t="str">
        <f>IF(ISERROR(AVERAGE(Judge1:Judge5!K10))," ", AVERAGE(Judge1:Judge5!K10))</f>
        <v xml:space="preserve"> 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11492</v>
      </c>
      <c r="B11" s="10">
        <v>735920</v>
      </c>
      <c r="C11" s="11" t="s">
        <v>19</v>
      </c>
      <c r="D11" s="11" t="s">
        <v>20</v>
      </c>
      <c r="E11" s="11">
        <v>-50</v>
      </c>
      <c r="F11" s="21" t="str">
        <f>IF(ISERROR(AVERAGE(Judge1:Judge5!F11))," ", AVERAGE(Judge1:Judge5!F11))</f>
        <v xml:space="preserve"> </v>
      </c>
      <c r="G11" s="21" t="str">
        <f>IF(ISERROR(AVERAGE(Judge1:Judge5!G11))," ", AVERAGE(Judge1:Judge5!G11))</f>
        <v xml:space="preserve"> </v>
      </c>
      <c r="H11" s="21" t="str">
        <f>IF(ISERROR(AVERAGE(Judge1:Judge5!H11))," ", AVERAGE(Judge1:Judge5!H11))</f>
        <v xml:space="preserve"> </v>
      </c>
      <c r="I11" s="21" t="str">
        <f>IF(ISERROR(AVERAGE(Judge1:Judge5!I11))," ", AVERAGE(Judge1:Judge5!I11))</f>
        <v xml:space="preserve"> </v>
      </c>
      <c r="J11" s="21" t="str">
        <f>IF(ISERROR(AVERAGE(Judge1:Judge5!J11))," ", AVERAGE(Judge1:Judge5!J11))</f>
        <v xml:space="preserve"> </v>
      </c>
      <c r="K11" s="21" t="str">
        <f>IF(ISERROR(AVERAGE(Judge1:Judge5!K11))," ", AVERAGE(Judge1:Judge5!K11))</f>
        <v xml:space="preserve"> </v>
      </c>
      <c r="L11" s="1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11492</v>
      </c>
      <c r="B12" s="10">
        <v>735921</v>
      </c>
      <c r="C12" s="11" t="s">
        <v>19</v>
      </c>
      <c r="D12" s="11" t="s">
        <v>21</v>
      </c>
      <c r="E12" s="11">
        <v>-50</v>
      </c>
      <c r="F12" s="21" t="str">
        <f>IF(ISERROR(AVERAGE(Judge1:Judge5!F12))," ", AVERAGE(Judge1:Judge5!F12))</f>
        <v xml:space="preserve"> </v>
      </c>
      <c r="G12" s="21" t="str">
        <f>IF(ISERROR(AVERAGE(Judge1:Judge5!G12))," ", AVERAGE(Judge1:Judge5!G12))</f>
        <v xml:space="preserve"> </v>
      </c>
      <c r="H12" s="21" t="str">
        <f>IF(ISERROR(AVERAGE(Judge1:Judge5!H12))," ", AVERAGE(Judge1:Judge5!H12))</f>
        <v xml:space="preserve"> </v>
      </c>
      <c r="I12" s="21" t="str">
        <f>IF(ISERROR(AVERAGE(Judge1:Judge5!I12))," ", AVERAGE(Judge1:Judge5!I12))</f>
        <v xml:space="preserve"> </v>
      </c>
      <c r="J12" s="21" t="str">
        <f>IF(ISERROR(AVERAGE(Judge1:Judge5!J12))," ", AVERAGE(Judge1:Judge5!J12))</f>
        <v xml:space="preserve"> </v>
      </c>
      <c r="K12" s="21" t="str">
        <f>IF(ISERROR(AVERAGE(Judge1:Judge5!K12))," ", AVERAGE(Judge1:Judge5!K12))</f>
        <v xml:space="preserve"> </v>
      </c>
      <c r="L12" s="1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23</v>
      </c>
      <c r="F15" s="13">
        <f>SUM($F$7:$F$12)</f>
        <v>738</v>
      </c>
      <c r="G15" s="13">
        <f>SUM($G$7:$G$12)</f>
        <v>923</v>
      </c>
      <c r="H15" s="13">
        <f>SUM($H$7:$H$12)</f>
        <v>721</v>
      </c>
      <c r="I15" s="13">
        <f>SUM($I$7:$I$12)</f>
        <v>835</v>
      </c>
      <c r="J15" s="13">
        <f>SUM($J$7:$J$12)</f>
        <v>858</v>
      </c>
      <c r="K15" s="13">
        <f>SUM($K$7:$K$12)</f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24</v>
      </c>
      <c r="D17" s="14">
        <f>LARGE($F$15:$K$15,1)</f>
        <v>923</v>
      </c>
      <c r="E17">
        <f>INDEX($F$6:$K$6,MATCH($D$17,$F$15:$K$15,0))</f>
        <v>5010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27</v>
      </c>
      <c r="D18" s="15">
        <f>LARGE($F$15:$K$15,2)</f>
        <v>858</v>
      </c>
      <c r="E18">
        <f>INDEX($F$6:$K$6,MATCH($D$18,$F$15:$K$15,0))</f>
        <v>5393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C19" t="s">
        <v>28</v>
      </c>
      <c r="D19" s="16">
        <f>LARGE($F$15:$K$15,3)</f>
        <v>835</v>
      </c>
      <c r="E19">
        <f>INDEX($F$6:$K$6,MATCH($D$19,$F$15:$K$15,0))</f>
        <v>5046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C20" t="s">
        <v>29</v>
      </c>
      <c r="D20" s="17">
        <f>LARGE($F$15:$K$15,4)</f>
        <v>738</v>
      </c>
      <c r="E20">
        <f>INDEX($F$6:$K$6,MATCH($D$20,$F$15:$K$15,0))</f>
        <v>5009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C21" t="s">
        <v>30</v>
      </c>
      <c r="D21" s="18">
        <f>LARGE($F$15:$K$15,5)</f>
        <v>721</v>
      </c>
      <c r="E21">
        <f>INDEX($F$6:$K$6,MATCH($D$21,$F$15:$K$15,0))</f>
        <v>5011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K7">
    <cfRule type="cellIs" dxfId="118" priority="1" stopIfTrue="1" operator="greaterThan">
      <formula>$E$7</formula>
    </cfRule>
    <cfRule type="cellIs" dxfId="117" priority="2" stopIfTrue="1" operator="equal">
      <formula>""</formula>
    </cfRule>
  </conditionalFormatting>
  <conditionalFormatting sqref="E8:K8">
    <cfRule type="cellIs" dxfId="116" priority="3" stopIfTrue="1" operator="greaterThan">
      <formula>$E$8</formula>
    </cfRule>
    <cfRule type="cellIs" dxfId="115" priority="4" stopIfTrue="1" operator="equal">
      <formula>""</formula>
    </cfRule>
  </conditionalFormatting>
  <conditionalFormatting sqref="E9:K9">
    <cfRule type="cellIs" dxfId="114" priority="5" stopIfTrue="1" operator="greaterThan">
      <formula>$E$9</formula>
    </cfRule>
    <cfRule type="cellIs" dxfId="113" priority="6" stopIfTrue="1" operator="equal">
      <formula>""</formula>
    </cfRule>
  </conditionalFormatting>
  <conditionalFormatting sqref="E10:K10">
    <cfRule type="cellIs" dxfId="112" priority="7" stopIfTrue="1" operator="greaterThan">
      <formula>$E$10</formula>
    </cfRule>
    <cfRule type="cellIs" dxfId="111" priority="8" stopIfTrue="1" operator="equal">
      <formula>""</formula>
    </cfRule>
  </conditionalFormatting>
  <conditionalFormatting sqref="E11:K11">
    <cfRule type="cellIs" dxfId="110" priority="9" stopIfTrue="1" operator="lessThan">
      <formula>$E$11</formula>
    </cfRule>
    <cfRule type="cellIs" dxfId="109" priority="10" stopIfTrue="1" operator="greaterThan">
      <formula>0</formula>
    </cfRule>
  </conditionalFormatting>
  <conditionalFormatting sqref="E12:K12">
    <cfRule type="cellIs" dxfId="108" priority="11" stopIfTrue="1" operator="lessThan">
      <formula>$E$12</formula>
    </cfRule>
    <cfRule type="cellIs" dxfId="107" priority="12" stopIfTrue="1" operator="greaterThan">
      <formula>0</formula>
    </cfRule>
  </conditionalFormatting>
  <conditionalFormatting sqref="C15:K15">
    <cfRule type="cellIs" dxfId="106" priority="13" stopIfTrue="1" operator="equal">
      <formula>$D$17</formula>
    </cfRule>
    <cfRule type="cellIs" dxfId="105" priority="14" stopIfTrue="1" operator="equal">
      <formula>$D$18</formula>
    </cfRule>
    <cfRule type="cellIs" dxfId="104" priority="15" stopIfTrue="1" operator="equal">
      <formula>$D$19</formula>
    </cfRule>
    <cfRule type="cellIs" dxfId="103" priority="16" stopIfTrue="1" operator="equal">
      <formula>$D$20</formula>
    </cfRule>
    <cfRule type="cellIs" dxfId="102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15" sqref="F15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31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5009</v>
      </c>
      <c r="G6" s="1">
        <v>5010</v>
      </c>
      <c r="H6" s="1">
        <v>5011</v>
      </c>
      <c r="I6" s="1">
        <v>5046</v>
      </c>
      <c r="J6" s="1">
        <v>5393</v>
      </c>
      <c r="K6" s="1">
        <v>5428</v>
      </c>
    </row>
    <row r="7" spans="1:69" x14ac:dyDescent="0.2">
      <c r="A7" s="10">
        <v>11492</v>
      </c>
      <c r="B7" s="10">
        <v>735916</v>
      </c>
      <c r="C7" s="9" t="s">
        <v>14</v>
      </c>
      <c r="D7" s="3" t="s">
        <v>15</v>
      </c>
      <c r="E7" s="3">
        <v>300</v>
      </c>
      <c r="F7" s="5">
        <v>250</v>
      </c>
      <c r="G7" s="5">
        <v>270</v>
      </c>
      <c r="H7" s="5">
        <v>200</v>
      </c>
      <c r="I7" s="5">
        <v>270</v>
      </c>
      <c r="J7" s="5">
        <v>280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11492</v>
      </c>
      <c r="B8" s="10">
        <v>735917</v>
      </c>
      <c r="C8" s="3" t="s">
        <v>14</v>
      </c>
      <c r="D8" s="3" t="s">
        <v>16</v>
      </c>
      <c r="E8" s="3">
        <v>300</v>
      </c>
      <c r="F8" s="5">
        <v>250</v>
      </c>
      <c r="G8" s="5">
        <v>300</v>
      </c>
      <c r="H8" s="5">
        <v>275</v>
      </c>
      <c r="I8" s="5">
        <v>300</v>
      </c>
      <c r="J8" s="5">
        <v>250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11492</v>
      </c>
      <c r="B9" s="10">
        <v>735918</v>
      </c>
      <c r="C9" s="3" t="s">
        <v>14</v>
      </c>
      <c r="D9" s="3" t="s">
        <v>17</v>
      </c>
      <c r="E9" s="3">
        <v>300</v>
      </c>
      <c r="F9" s="5">
        <v>150</v>
      </c>
      <c r="G9" s="5">
        <v>265</v>
      </c>
      <c r="H9" s="5">
        <v>170</v>
      </c>
      <c r="I9" s="5">
        <v>185</v>
      </c>
      <c r="J9" s="5">
        <v>240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11492</v>
      </c>
      <c r="B10" s="10">
        <v>735919</v>
      </c>
      <c r="C10" s="3" t="s">
        <v>14</v>
      </c>
      <c r="D10" s="3" t="s">
        <v>18</v>
      </c>
      <c r="E10" s="3">
        <v>100</v>
      </c>
      <c r="F10" s="5">
        <v>88</v>
      </c>
      <c r="G10" s="5">
        <v>88</v>
      </c>
      <c r="H10" s="5">
        <v>76</v>
      </c>
      <c r="I10" s="5">
        <v>80</v>
      </c>
      <c r="J10" s="5">
        <v>88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11492</v>
      </c>
      <c r="B11" s="10">
        <v>735920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12"/>
      <c r="J11" s="12"/>
      <c r="K11" s="12"/>
      <c r="L11" s="1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11492</v>
      </c>
      <c r="B12" s="10">
        <v>735921</v>
      </c>
      <c r="C12" s="11" t="s">
        <v>19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23</v>
      </c>
      <c r="F15" s="13">
        <f>SUM($F$7:$F$12)</f>
        <v>738</v>
      </c>
      <c r="G15" s="13">
        <f>SUM($G$7:$G$12)</f>
        <v>923</v>
      </c>
      <c r="H15" s="13">
        <f>SUM($H$7:$H$12)</f>
        <v>721</v>
      </c>
      <c r="I15" s="13">
        <f>SUM($I$7:$I$12)</f>
        <v>835</v>
      </c>
      <c r="J15" s="13">
        <f>SUM($J$7:$J$12)</f>
        <v>858</v>
      </c>
      <c r="K15" s="13">
        <f>SUM($K$7:$K$12)</f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01" priority="1" stopIfTrue="1" operator="greaterThan">
      <formula>$E$7</formula>
    </cfRule>
    <cfRule type="cellIs" dxfId="100" priority="2" stopIfTrue="1" operator="equal">
      <formula>""</formula>
    </cfRule>
  </conditionalFormatting>
  <conditionalFormatting sqref="E8:K8">
    <cfRule type="cellIs" dxfId="99" priority="3" stopIfTrue="1" operator="greaterThan">
      <formula>$E$8</formula>
    </cfRule>
    <cfRule type="cellIs" dxfId="98" priority="4" stopIfTrue="1" operator="equal">
      <formula>""</formula>
    </cfRule>
  </conditionalFormatting>
  <conditionalFormatting sqref="E9:K9">
    <cfRule type="cellIs" dxfId="97" priority="5" stopIfTrue="1" operator="greaterThan">
      <formula>$E$9</formula>
    </cfRule>
    <cfRule type="cellIs" dxfId="96" priority="6" stopIfTrue="1" operator="equal">
      <formula>""</formula>
    </cfRule>
  </conditionalFormatting>
  <conditionalFormatting sqref="E10:K10">
    <cfRule type="cellIs" dxfId="95" priority="7" stopIfTrue="1" operator="greaterThan">
      <formula>$E$10</formula>
    </cfRule>
    <cfRule type="cellIs" dxfId="94" priority="8" stopIfTrue="1" operator="equal">
      <formula>""</formula>
    </cfRule>
  </conditionalFormatting>
  <conditionalFormatting sqref="E11:K11">
    <cfRule type="cellIs" dxfId="93" priority="9" stopIfTrue="1" operator="lessThan">
      <formula>$E$11</formula>
    </cfRule>
    <cfRule type="cellIs" dxfId="92" priority="10" stopIfTrue="1" operator="greaterThan">
      <formula>0</formula>
    </cfRule>
  </conditionalFormatting>
  <conditionalFormatting sqref="E12:K12">
    <cfRule type="cellIs" dxfId="91" priority="11" stopIfTrue="1" operator="lessThan">
      <formula>$E$12</formula>
    </cfRule>
    <cfRule type="cellIs" dxfId="90" priority="12" stopIfTrue="1" operator="greaterThan">
      <formula>0</formula>
    </cfRule>
  </conditionalFormatting>
  <conditionalFormatting sqref="C15:K15">
    <cfRule type="cellIs" dxfId="89" priority="13" stopIfTrue="1" operator="equal">
      <formula>$D$17</formula>
    </cfRule>
    <cfRule type="cellIs" dxfId="88" priority="14" stopIfTrue="1" operator="equal">
      <formula>$D$18</formula>
    </cfRule>
    <cfRule type="cellIs" dxfId="87" priority="15" stopIfTrue="1" operator="equal">
      <formula>$D$19</formula>
    </cfRule>
    <cfRule type="cellIs" dxfId="86" priority="16" stopIfTrue="1" operator="equal">
      <formula>$D$20</formula>
    </cfRule>
    <cfRule type="cellIs" dxfId="85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31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5009</v>
      </c>
      <c r="G6" s="1">
        <v>5010</v>
      </c>
      <c r="H6" s="1">
        <v>5011</v>
      </c>
      <c r="I6" s="1">
        <v>5046</v>
      </c>
      <c r="J6" s="1">
        <v>5393</v>
      </c>
      <c r="K6" s="1">
        <v>5428</v>
      </c>
    </row>
    <row r="7" spans="1:69" x14ac:dyDescent="0.2">
      <c r="A7" s="10">
        <v>11492</v>
      </c>
      <c r="B7" s="10">
        <v>735916</v>
      </c>
      <c r="C7" s="9" t="s">
        <v>14</v>
      </c>
      <c r="D7" s="3" t="s">
        <v>15</v>
      </c>
      <c r="E7" s="3">
        <v>300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11492</v>
      </c>
      <c r="B8" s="10">
        <v>735917</v>
      </c>
      <c r="C8" s="3" t="s">
        <v>14</v>
      </c>
      <c r="D8" s="3" t="s">
        <v>16</v>
      </c>
      <c r="E8" s="3">
        <v>300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11492</v>
      </c>
      <c r="B9" s="10">
        <v>735918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11492</v>
      </c>
      <c r="B10" s="10">
        <v>735919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11492</v>
      </c>
      <c r="B11" s="10">
        <v>735920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12"/>
      <c r="J11" s="12"/>
      <c r="K11" s="12"/>
      <c r="L11" s="1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11492</v>
      </c>
      <c r="B12" s="10">
        <v>735921</v>
      </c>
      <c r="C12" s="11" t="s">
        <v>19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23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84" priority="1" stopIfTrue="1" operator="greaterThan">
      <formula>$E$7</formula>
    </cfRule>
    <cfRule type="cellIs" dxfId="83" priority="2" stopIfTrue="1" operator="equal">
      <formula>""</formula>
    </cfRule>
  </conditionalFormatting>
  <conditionalFormatting sqref="E8:K8">
    <cfRule type="cellIs" dxfId="82" priority="3" stopIfTrue="1" operator="greaterThan">
      <formula>$E$8</formula>
    </cfRule>
    <cfRule type="cellIs" dxfId="81" priority="4" stopIfTrue="1" operator="equal">
      <formula>""</formula>
    </cfRule>
  </conditionalFormatting>
  <conditionalFormatting sqref="E9:K9">
    <cfRule type="cellIs" dxfId="80" priority="5" stopIfTrue="1" operator="greaterThan">
      <formula>$E$9</formula>
    </cfRule>
    <cfRule type="cellIs" dxfId="79" priority="6" stopIfTrue="1" operator="equal">
      <formula>""</formula>
    </cfRule>
  </conditionalFormatting>
  <conditionalFormatting sqref="E10:K10">
    <cfRule type="cellIs" dxfId="78" priority="7" stopIfTrue="1" operator="greaterThan">
      <formula>$E$10</formula>
    </cfRule>
    <cfRule type="cellIs" dxfId="77" priority="8" stopIfTrue="1" operator="equal">
      <formula>""</formula>
    </cfRule>
  </conditionalFormatting>
  <conditionalFormatting sqref="E11:K11">
    <cfRule type="cellIs" dxfId="76" priority="9" stopIfTrue="1" operator="lessThan">
      <formula>$E$11</formula>
    </cfRule>
    <cfRule type="cellIs" dxfId="75" priority="10" stopIfTrue="1" operator="greaterThan">
      <formula>0</formula>
    </cfRule>
  </conditionalFormatting>
  <conditionalFormatting sqref="E12:K12">
    <cfRule type="cellIs" dxfId="74" priority="11" stopIfTrue="1" operator="lessThan">
      <formula>$E$12</formula>
    </cfRule>
    <cfRule type="cellIs" dxfId="73" priority="12" stopIfTrue="1" operator="greaterThan">
      <formula>0</formula>
    </cfRule>
  </conditionalFormatting>
  <conditionalFormatting sqref="C15:K15">
    <cfRule type="cellIs" dxfId="72" priority="13" stopIfTrue="1" operator="equal">
      <formula>$D$17</formula>
    </cfRule>
    <cfRule type="cellIs" dxfId="71" priority="14" stopIfTrue="1" operator="equal">
      <formula>$D$18</formula>
    </cfRule>
    <cfRule type="cellIs" dxfId="70" priority="15" stopIfTrue="1" operator="equal">
      <formula>$D$19</formula>
    </cfRule>
    <cfRule type="cellIs" dxfId="69" priority="16" stopIfTrue="1" operator="equal">
      <formula>$D$20</formula>
    </cfRule>
    <cfRule type="cellIs" dxfId="68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31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5009</v>
      </c>
      <c r="G6" s="1">
        <v>5010</v>
      </c>
      <c r="H6" s="1">
        <v>5011</v>
      </c>
      <c r="I6" s="1">
        <v>5046</v>
      </c>
      <c r="J6" s="1">
        <v>5393</v>
      </c>
      <c r="K6" s="1">
        <v>5428</v>
      </c>
    </row>
    <row r="7" spans="1:69" x14ac:dyDescent="0.2">
      <c r="A7" s="10">
        <v>11492</v>
      </c>
      <c r="B7" s="10">
        <v>735916</v>
      </c>
      <c r="C7" s="9" t="s">
        <v>14</v>
      </c>
      <c r="D7" s="3" t="s">
        <v>15</v>
      </c>
      <c r="E7" s="3">
        <v>300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11492</v>
      </c>
      <c r="B8" s="10">
        <v>735917</v>
      </c>
      <c r="C8" s="3" t="s">
        <v>14</v>
      </c>
      <c r="D8" s="3" t="s">
        <v>16</v>
      </c>
      <c r="E8" s="3">
        <v>300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11492</v>
      </c>
      <c r="B9" s="10">
        <v>735918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11492</v>
      </c>
      <c r="B10" s="10">
        <v>735919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11492</v>
      </c>
      <c r="B11" s="10">
        <v>735920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12"/>
      <c r="J11" s="12"/>
      <c r="K11" s="12"/>
      <c r="L11" s="1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11492</v>
      </c>
      <c r="B12" s="10">
        <v>735921</v>
      </c>
      <c r="C12" s="11" t="s">
        <v>19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23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67" priority="1" stopIfTrue="1" operator="greaterThan">
      <formula>$E$7</formula>
    </cfRule>
    <cfRule type="cellIs" dxfId="66" priority="2" stopIfTrue="1" operator="equal">
      <formula>""</formula>
    </cfRule>
  </conditionalFormatting>
  <conditionalFormatting sqref="E8:K8">
    <cfRule type="cellIs" dxfId="65" priority="3" stopIfTrue="1" operator="greaterThan">
      <formula>$E$8</formula>
    </cfRule>
    <cfRule type="cellIs" dxfId="64" priority="4" stopIfTrue="1" operator="equal">
      <formula>""</formula>
    </cfRule>
  </conditionalFormatting>
  <conditionalFormatting sqref="E9:K9">
    <cfRule type="cellIs" dxfId="63" priority="5" stopIfTrue="1" operator="greaterThan">
      <formula>$E$9</formula>
    </cfRule>
    <cfRule type="cellIs" dxfId="62" priority="6" stopIfTrue="1" operator="equal">
      <formula>""</formula>
    </cfRule>
  </conditionalFormatting>
  <conditionalFormatting sqref="E10:K10">
    <cfRule type="cellIs" dxfId="61" priority="7" stopIfTrue="1" operator="greaterThan">
      <formula>$E$10</formula>
    </cfRule>
    <cfRule type="cellIs" dxfId="60" priority="8" stopIfTrue="1" operator="equal">
      <formula>""</formula>
    </cfRule>
  </conditionalFormatting>
  <conditionalFormatting sqref="E11:K11">
    <cfRule type="cellIs" dxfId="59" priority="9" stopIfTrue="1" operator="lessThan">
      <formula>$E$11</formula>
    </cfRule>
    <cfRule type="cellIs" dxfId="58" priority="10" stopIfTrue="1" operator="greaterThan">
      <formula>0</formula>
    </cfRule>
  </conditionalFormatting>
  <conditionalFormatting sqref="E12:K12">
    <cfRule type="cellIs" dxfId="57" priority="11" stopIfTrue="1" operator="lessThan">
      <formula>$E$12</formula>
    </cfRule>
    <cfRule type="cellIs" dxfId="56" priority="12" stopIfTrue="1" operator="greaterThan">
      <formula>0</formula>
    </cfRule>
  </conditionalFormatting>
  <conditionalFormatting sqref="C15:K15">
    <cfRule type="cellIs" dxfId="55" priority="13" stopIfTrue="1" operator="equal">
      <formula>$D$17</formula>
    </cfRule>
    <cfRule type="cellIs" dxfId="54" priority="14" stopIfTrue="1" operator="equal">
      <formula>$D$18</formula>
    </cfRule>
    <cfRule type="cellIs" dxfId="53" priority="15" stopIfTrue="1" operator="equal">
      <formula>$D$19</formula>
    </cfRule>
    <cfRule type="cellIs" dxfId="52" priority="16" stopIfTrue="1" operator="equal">
      <formula>$D$20</formula>
    </cfRule>
    <cfRule type="cellIs" dxfId="51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31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5009</v>
      </c>
      <c r="G6" s="1">
        <v>5010</v>
      </c>
      <c r="H6" s="1">
        <v>5011</v>
      </c>
      <c r="I6" s="1">
        <v>5046</v>
      </c>
      <c r="J6" s="1">
        <v>5393</v>
      </c>
      <c r="K6" s="1">
        <v>5428</v>
      </c>
    </row>
    <row r="7" spans="1:69" x14ac:dyDescent="0.2">
      <c r="A7" s="10">
        <v>11492</v>
      </c>
      <c r="B7" s="10">
        <v>735916</v>
      </c>
      <c r="C7" s="9" t="s">
        <v>14</v>
      </c>
      <c r="D7" s="3" t="s">
        <v>15</v>
      </c>
      <c r="E7" s="3">
        <v>300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11492</v>
      </c>
      <c r="B8" s="10">
        <v>735917</v>
      </c>
      <c r="C8" s="3" t="s">
        <v>14</v>
      </c>
      <c r="D8" s="3" t="s">
        <v>16</v>
      </c>
      <c r="E8" s="3">
        <v>300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11492</v>
      </c>
      <c r="B9" s="10">
        <v>735918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11492</v>
      </c>
      <c r="B10" s="10">
        <v>735919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11492</v>
      </c>
      <c r="B11" s="10">
        <v>735920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12"/>
      <c r="J11" s="12"/>
      <c r="K11" s="12"/>
      <c r="L11" s="1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11492</v>
      </c>
      <c r="B12" s="10">
        <v>735921</v>
      </c>
      <c r="C12" s="11" t="s">
        <v>19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23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50" priority="1" stopIfTrue="1" operator="greaterThan">
      <formula>$E$7</formula>
    </cfRule>
    <cfRule type="cellIs" dxfId="49" priority="2" stopIfTrue="1" operator="equal">
      <formula>""</formula>
    </cfRule>
  </conditionalFormatting>
  <conditionalFormatting sqref="E8:K8">
    <cfRule type="cellIs" dxfId="48" priority="3" stopIfTrue="1" operator="greaterThan">
      <formula>$E$8</formula>
    </cfRule>
    <cfRule type="cellIs" dxfId="47" priority="4" stopIfTrue="1" operator="equal">
      <formula>""</formula>
    </cfRule>
  </conditionalFormatting>
  <conditionalFormatting sqref="E9:K9">
    <cfRule type="cellIs" dxfId="46" priority="5" stopIfTrue="1" operator="greaterThan">
      <formula>$E$9</formula>
    </cfRule>
    <cfRule type="cellIs" dxfId="45" priority="6" stopIfTrue="1" operator="equal">
      <formula>""</formula>
    </cfRule>
  </conditionalFormatting>
  <conditionalFormatting sqref="E10:K10">
    <cfRule type="cellIs" dxfId="44" priority="7" stopIfTrue="1" operator="greaterThan">
      <formula>$E$10</formula>
    </cfRule>
    <cfRule type="cellIs" dxfId="43" priority="8" stopIfTrue="1" operator="equal">
      <formula>""</formula>
    </cfRule>
  </conditionalFormatting>
  <conditionalFormatting sqref="E11:K11">
    <cfRule type="cellIs" dxfId="42" priority="9" stopIfTrue="1" operator="lessThan">
      <formula>$E$11</formula>
    </cfRule>
    <cfRule type="cellIs" dxfId="41" priority="10" stopIfTrue="1" operator="greaterThan">
      <formula>0</formula>
    </cfRule>
  </conditionalFormatting>
  <conditionalFormatting sqref="E12:K12">
    <cfRule type="cellIs" dxfId="40" priority="11" stopIfTrue="1" operator="lessThan">
      <formula>$E$12</formula>
    </cfRule>
    <cfRule type="cellIs" dxfId="39" priority="12" stopIfTrue="1" operator="greaterThan">
      <formula>0</formula>
    </cfRule>
  </conditionalFormatting>
  <conditionalFormatting sqref="C15:K15">
    <cfRule type="cellIs" dxfId="38" priority="13" stopIfTrue="1" operator="equal">
      <formula>$D$17</formula>
    </cfRule>
    <cfRule type="cellIs" dxfId="37" priority="14" stopIfTrue="1" operator="equal">
      <formula>$D$18</formula>
    </cfRule>
    <cfRule type="cellIs" dxfId="36" priority="15" stopIfTrue="1" operator="equal">
      <formula>$D$19</formula>
    </cfRule>
    <cfRule type="cellIs" dxfId="35" priority="16" stopIfTrue="1" operator="equal">
      <formula>$D$20</formula>
    </cfRule>
    <cfRule type="cellIs" dxfId="34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31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5009</v>
      </c>
      <c r="G6" s="1">
        <v>5010</v>
      </c>
      <c r="H6" s="1">
        <v>5011</v>
      </c>
      <c r="I6" s="1">
        <v>5046</v>
      </c>
      <c r="J6" s="1">
        <v>5393</v>
      </c>
      <c r="K6" s="1">
        <v>5428</v>
      </c>
    </row>
    <row r="7" spans="1:69" x14ac:dyDescent="0.2">
      <c r="A7" s="10">
        <v>11492</v>
      </c>
      <c r="B7" s="10">
        <v>735916</v>
      </c>
      <c r="C7" s="9" t="s">
        <v>14</v>
      </c>
      <c r="D7" s="3" t="s">
        <v>15</v>
      </c>
      <c r="E7" s="3">
        <v>300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11492</v>
      </c>
      <c r="B8" s="10">
        <v>735917</v>
      </c>
      <c r="C8" s="3" t="s">
        <v>14</v>
      </c>
      <c r="D8" s="3" t="s">
        <v>16</v>
      </c>
      <c r="E8" s="3">
        <v>300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11492</v>
      </c>
      <c r="B9" s="10">
        <v>735918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11492</v>
      </c>
      <c r="B10" s="10">
        <v>735919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11492</v>
      </c>
      <c r="B11" s="10">
        <v>735920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12"/>
      <c r="J11" s="12"/>
      <c r="K11" s="12"/>
      <c r="L11" s="1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11492</v>
      </c>
      <c r="B12" s="10">
        <v>735921</v>
      </c>
      <c r="C12" s="11" t="s">
        <v>19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23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33" priority="1" stopIfTrue="1" operator="greaterThan">
      <formula>$E$7</formula>
    </cfRule>
    <cfRule type="cellIs" dxfId="32" priority="2" stopIfTrue="1" operator="equal">
      <formula>""</formula>
    </cfRule>
  </conditionalFormatting>
  <conditionalFormatting sqref="E8:K8">
    <cfRule type="cellIs" dxfId="31" priority="3" stopIfTrue="1" operator="greaterThan">
      <formula>$E$8</formula>
    </cfRule>
    <cfRule type="cellIs" dxfId="30" priority="4" stopIfTrue="1" operator="equal">
      <formula>""</formula>
    </cfRule>
  </conditionalFormatting>
  <conditionalFormatting sqref="E9:K9">
    <cfRule type="cellIs" dxfId="29" priority="5" stopIfTrue="1" operator="greaterThan">
      <formula>$E$9</formula>
    </cfRule>
    <cfRule type="cellIs" dxfId="28" priority="6" stopIfTrue="1" operator="equal">
      <formula>""</formula>
    </cfRule>
  </conditionalFormatting>
  <conditionalFormatting sqref="E10:K10">
    <cfRule type="cellIs" dxfId="27" priority="7" stopIfTrue="1" operator="greaterThan">
      <formula>$E$10</formula>
    </cfRule>
    <cfRule type="cellIs" dxfId="26" priority="8" stopIfTrue="1" operator="equal">
      <formula>""</formula>
    </cfRule>
  </conditionalFormatting>
  <conditionalFormatting sqref="E11:K11">
    <cfRule type="cellIs" dxfId="25" priority="9" stopIfTrue="1" operator="lessThan">
      <formula>$E$11</formula>
    </cfRule>
    <cfRule type="cellIs" dxfId="24" priority="10" stopIfTrue="1" operator="greaterThan">
      <formula>0</formula>
    </cfRule>
  </conditionalFormatting>
  <conditionalFormatting sqref="E12:K12">
    <cfRule type="cellIs" dxfId="23" priority="11" stopIfTrue="1" operator="lessThan">
      <formula>$E$12</formula>
    </cfRule>
    <cfRule type="cellIs" dxfId="22" priority="12" stopIfTrue="1" operator="greaterThan">
      <formula>0</formula>
    </cfRule>
  </conditionalFormatting>
  <conditionalFormatting sqref="C15:K15">
    <cfRule type="cellIs" dxfId="21" priority="13" stopIfTrue="1" operator="equal">
      <formula>$D$17</formula>
    </cfRule>
    <cfRule type="cellIs" dxfId="20" priority="14" stopIfTrue="1" operator="equal">
      <formula>$D$18</formula>
    </cfRule>
    <cfRule type="cellIs" dxfId="19" priority="15" stopIfTrue="1" operator="equal">
      <formula>$D$19</formula>
    </cfRule>
    <cfRule type="cellIs" dxfId="18" priority="16" stopIfTrue="1" operator="equal">
      <formula>$D$20</formula>
    </cfRule>
    <cfRule type="cellIs" dxfId="17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1" spans="1:69" x14ac:dyDescent="0.2">
      <c r="F1" s="19" t="s">
        <v>33</v>
      </c>
    </row>
    <row r="2" spans="1:69" ht="18" x14ac:dyDescent="0.25">
      <c r="D2" s="4" t="s">
        <v>1</v>
      </c>
      <c r="G2" s="19"/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31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5009</v>
      </c>
      <c r="G6" s="22">
        <v>5010</v>
      </c>
      <c r="H6" s="22">
        <v>5011</v>
      </c>
      <c r="I6" s="22">
        <v>5046</v>
      </c>
      <c r="J6" s="22">
        <v>5393</v>
      </c>
      <c r="K6" s="22">
        <v>5428</v>
      </c>
    </row>
    <row r="7" spans="1:69" ht="30" x14ac:dyDescent="0.4">
      <c r="A7" s="10">
        <v>11492</v>
      </c>
      <c r="B7" s="10">
        <v>735916</v>
      </c>
      <c r="C7" s="9" t="s">
        <v>14</v>
      </c>
      <c r="D7" s="3" t="s">
        <v>15</v>
      </c>
      <c r="E7" s="3">
        <v>300</v>
      </c>
      <c r="F7" s="23"/>
      <c r="G7" s="23"/>
      <c r="H7" s="23"/>
      <c r="I7" s="23"/>
      <c r="J7" s="23"/>
      <c r="K7" s="2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4">
      <c r="A8" s="10">
        <v>11492</v>
      </c>
      <c r="B8" s="10">
        <v>735917</v>
      </c>
      <c r="C8" s="3" t="s">
        <v>14</v>
      </c>
      <c r="D8" s="3" t="s">
        <v>16</v>
      </c>
      <c r="E8" s="3">
        <v>300</v>
      </c>
      <c r="F8" s="23"/>
      <c r="G8" s="23"/>
      <c r="H8" s="23"/>
      <c r="I8" s="23"/>
      <c r="J8" s="23"/>
      <c r="K8" s="2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4">
      <c r="A9" s="10">
        <v>11492</v>
      </c>
      <c r="B9" s="10">
        <v>735918</v>
      </c>
      <c r="C9" s="3" t="s">
        <v>14</v>
      </c>
      <c r="D9" s="3" t="s">
        <v>17</v>
      </c>
      <c r="E9" s="3">
        <v>300</v>
      </c>
      <c r="F9" s="23"/>
      <c r="G9" s="23"/>
      <c r="H9" s="23"/>
      <c r="I9" s="23"/>
      <c r="J9" s="23"/>
      <c r="K9" s="2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4">
      <c r="A10" s="10">
        <v>11492</v>
      </c>
      <c r="B10" s="10">
        <v>735919</v>
      </c>
      <c r="C10" s="3" t="s">
        <v>14</v>
      </c>
      <c r="D10" s="3" t="s">
        <v>18</v>
      </c>
      <c r="E10" s="3">
        <v>100</v>
      </c>
      <c r="F10" s="23"/>
      <c r="G10" s="23"/>
      <c r="H10" s="23"/>
      <c r="I10" s="23"/>
      <c r="J10" s="23"/>
      <c r="K10" s="2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4">
      <c r="A11" s="10">
        <v>11492</v>
      </c>
      <c r="B11" s="10">
        <v>735920</v>
      </c>
      <c r="C11" s="11" t="s">
        <v>19</v>
      </c>
      <c r="D11" s="11" t="s">
        <v>20</v>
      </c>
      <c r="E11" s="11">
        <v>-50</v>
      </c>
      <c r="F11" s="23"/>
      <c r="G11" s="23"/>
      <c r="H11" s="23"/>
      <c r="I11" s="23"/>
      <c r="J11" s="23"/>
      <c r="K11" s="23"/>
      <c r="L11" s="1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4">
      <c r="A12" s="10">
        <v>11492</v>
      </c>
      <c r="B12" s="10">
        <v>735921</v>
      </c>
      <c r="C12" s="11" t="s">
        <v>19</v>
      </c>
      <c r="D12" s="11" t="s">
        <v>21</v>
      </c>
      <c r="E12" s="11">
        <v>-50</v>
      </c>
      <c r="F12" s="23"/>
      <c r="G12" s="23"/>
      <c r="H12" s="23"/>
      <c r="I12" s="23"/>
      <c r="J12" s="23"/>
      <c r="K12" s="23"/>
      <c r="L12" s="1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23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24</v>
      </c>
      <c r="D17" s="14">
        <f>LARGE($F$15:$K$15,1)</f>
        <v>0</v>
      </c>
      <c r="E17">
        <f>INDEX($F$6:$K$6,MATCH($D$17,$F$15:$K$15,0))</f>
        <v>5009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27</v>
      </c>
      <c r="D18" s="15">
        <f>LARGE($F$15:$K$15,2)</f>
        <v>0</v>
      </c>
      <c r="E18">
        <f>INDEX($F$6:$K$6,MATCH($D$18,$F$15:$K$15,0))</f>
        <v>5009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C19" t="s">
        <v>28</v>
      </c>
      <c r="D19" s="16">
        <f>LARGE($F$15:$K$15,3)</f>
        <v>0</v>
      </c>
      <c r="E19">
        <f>INDEX($F$6:$K$6,MATCH($D$19,$F$15:$K$15,0))</f>
        <v>5009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C20" t="s">
        <v>29</v>
      </c>
      <c r="D20" s="17">
        <f>LARGE($F$15:$K$15,4)</f>
        <v>0</v>
      </c>
      <c r="E20">
        <f>INDEX($F$6:$K$6,MATCH($D$20,$F$15:$K$15,0))</f>
        <v>5009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C21" t="s">
        <v>30</v>
      </c>
      <c r="D21" s="18">
        <f>LARGE($F$15:$K$15,5)</f>
        <v>0</v>
      </c>
      <c r="E21">
        <f>INDEX($F$6:$K$6,MATCH($D$21,$F$15:$K$15,0))</f>
        <v>5009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16" priority="1" stopIfTrue="1" operator="greaterThan">
      <formula>$E$7</formula>
    </cfRule>
    <cfRule type="cellIs" dxfId="15" priority="2" stopIfTrue="1" operator="equal">
      <formula>""</formula>
    </cfRule>
  </conditionalFormatting>
  <conditionalFormatting sqref="E8">
    <cfRule type="cellIs" dxfId="14" priority="3" stopIfTrue="1" operator="greaterThan">
      <formula>$E$8</formula>
    </cfRule>
    <cfRule type="cellIs" dxfId="13" priority="4" stopIfTrue="1" operator="equal">
      <formula>""</formula>
    </cfRule>
  </conditionalFormatting>
  <conditionalFormatting sqref="E9">
    <cfRule type="cellIs" dxfId="12" priority="5" stopIfTrue="1" operator="greaterThan">
      <formula>$E$9</formula>
    </cfRule>
    <cfRule type="cellIs" dxfId="11" priority="6" stopIfTrue="1" operator="equal">
      <formula>""</formula>
    </cfRule>
  </conditionalFormatting>
  <conditionalFormatting sqref="E10">
    <cfRule type="cellIs" dxfId="10" priority="7" stopIfTrue="1" operator="greaterThan">
      <formula>$E$10</formula>
    </cfRule>
    <cfRule type="cellIs" dxfId="9" priority="8" stopIfTrue="1" operator="equal">
      <formula>""</formula>
    </cfRule>
  </conditionalFormatting>
  <conditionalFormatting sqref="E11">
    <cfRule type="cellIs" dxfId="8" priority="9" stopIfTrue="1" operator="lessThan">
      <formula>$E$11</formula>
    </cfRule>
    <cfRule type="cellIs" dxfId="7" priority="10" stopIfTrue="1" operator="greaterThan">
      <formula>0</formula>
    </cfRule>
  </conditionalFormatting>
  <conditionalFormatting sqref="E12">
    <cfRule type="cellIs" dxfId="6" priority="11" stopIfTrue="1" operator="lessThan">
      <formula>$E$12</formula>
    </cfRule>
    <cfRule type="cellIs" dxfId="5" priority="12" stopIfTrue="1" operator="greaterThan">
      <formula>0</formula>
    </cfRule>
  </conditionalFormatting>
  <conditionalFormatting sqref="C15:K15">
    <cfRule type="cellIs" dxfId="4" priority="13" stopIfTrue="1" operator="equal">
      <formula>$D$17</formula>
    </cfRule>
    <cfRule type="cellIs" dxfId="3" priority="14" stopIfTrue="1" operator="equal">
      <formula>$D$18</formula>
    </cfRule>
    <cfRule type="cellIs" dxfId="2" priority="15" stopIfTrue="1" operator="equal">
      <formula>$D$19</formula>
    </cfRule>
    <cfRule type="cellIs" dxfId="1" priority="16" stopIfTrue="1" operator="equal">
      <formula>$D$20</formula>
    </cfRule>
    <cfRule type="cellIs" dxfId="0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63</vt:i4>
      </vt:variant>
    </vt:vector>
  </HeadingPairs>
  <TitlesOfParts>
    <vt:vector size="70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Kara Miller</cp:lastModifiedBy>
  <cp:lastPrinted>2002-06-22T17:00:52Z</cp:lastPrinted>
  <dcterms:created xsi:type="dcterms:W3CDTF">2002-05-15T02:32:49Z</dcterms:created>
  <dcterms:modified xsi:type="dcterms:W3CDTF">2016-04-20T16:17:26Z</dcterms:modified>
</cp:coreProperties>
</file>