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6.xml" ContentType="application/vnd.openxmlformats-officedocument.drawing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240" yWindow="-80" windowWidth="22800" windowHeight="1408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B19" i="8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8"/>
  <c r="BB19" i="7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8"/>
  <c r="BB19" i="6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8"/>
  <c r="BB19" i="5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8"/>
  <c r="BB19" i="4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8"/>
  <c r="E18" i="9"/>
  <c r="BA19"/>
  <c r="AY19"/>
  <c r="AW19"/>
  <c r="AU19"/>
  <c r="AS19"/>
  <c r="AQ19"/>
  <c r="AO19"/>
  <c r="AM19"/>
  <c r="AK19"/>
  <c r="AI19"/>
  <c r="AG19"/>
  <c r="AE19"/>
  <c r="AC19"/>
  <c r="AA19"/>
  <c r="Y19"/>
  <c r="W19"/>
  <c r="U19"/>
  <c r="S19"/>
  <c r="Q19"/>
  <c r="O19"/>
  <c r="M19"/>
  <c r="K19"/>
  <c r="I19"/>
  <c r="G19"/>
  <c r="BB19"/>
  <c r="AZ19"/>
  <c r="AX19"/>
  <c r="AV19"/>
  <c r="AT19"/>
  <c r="AR19"/>
  <c r="AP19"/>
  <c r="AN19"/>
  <c r="AL19"/>
  <c r="AJ19"/>
  <c r="AH19"/>
  <c r="AF19"/>
  <c r="AD19"/>
  <c r="AB19"/>
  <c r="Z19"/>
  <c r="X19"/>
  <c r="V19"/>
  <c r="T19"/>
  <c r="R19"/>
  <c r="P19"/>
  <c r="N19"/>
  <c r="L19"/>
  <c r="J19"/>
  <c r="H19"/>
  <c r="F19"/>
  <c r="D25"/>
  <c r="E25"/>
  <c r="D24"/>
  <c r="E24"/>
  <c r="D23"/>
  <c r="E23"/>
  <c r="D22"/>
  <c r="E22"/>
  <c r="D21"/>
  <c r="E21"/>
  <c r="AL7" i="1"/>
  <c r="G7"/>
  <c r="H7"/>
  <c r="I7"/>
  <c r="J7"/>
  <c r="J8"/>
  <c r="J9"/>
  <c r="J10"/>
  <c r="J11"/>
  <c r="J12"/>
  <c r="J13"/>
  <c r="J14"/>
  <c r="J15"/>
  <c r="J16"/>
  <c r="K7"/>
  <c r="L7"/>
  <c r="M7"/>
  <c r="N7"/>
  <c r="N8"/>
  <c r="N9"/>
  <c r="N10"/>
  <c r="N11"/>
  <c r="N12"/>
  <c r="N13"/>
  <c r="N14"/>
  <c r="N15"/>
  <c r="N16"/>
  <c r="O7"/>
  <c r="P7"/>
  <c r="Q7"/>
  <c r="R7"/>
  <c r="R8"/>
  <c r="R9"/>
  <c r="R10"/>
  <c r="R11"/>
  <c r="R12"/>
  <c r="R13"/>
  <c r="R14"/>
  <c r="R15"/>
  <c r="R16"/>
  <c r="S7"/>
  <c r="T7"/>
  <c r="U7"/>
  <c r="V7"/>
  <c r="V8"/>
  <c r="V9"/>
  <c r="V10"/>
  <c r="V11"/>
  <c r="V12"/>
  <c r="V13"/>
  <c r="V14"/>
  <c r="V15"/>
  <c r="V16"/>
  <c r="V19"/>
  <c r="W7"/>
  <c r="X7"/>
  <c r="Y7"/>
  <c r="Z7"/>
  <c r="Z8"/>
  <c r="Z9"/>
  <c r="Z10"/>
  <c r="Z11"/>
  <c r="Z12"/>
  <c r="Z13"/>
  <c r="Z14"/>
  <c r="Z15"/>
  <c r="Z16"/>
  <c r="AA7"/>
  <c r="AB7"/>
  <c r="AC7"/>
  <c r="AD7"/>
  <c r="AD8"/>
  <c r="AD9"/>
  <c r="AD10"/>
  <c r="AD11"/>
  <c r="AD12"/>
  <c r="AD13"/>
  <c r="AD14"/>
  <c r="AD15"/>
  <c r="AD16"/>
  <c r="AE7"/>
  <c r="AF7"/>
  <c r="AG7"/>
  <c r="AH7"/>
  <c r="AH8"/>
  <c r="AH9"/>
  <c r="AH10"/>
  <c r="AH11"/>
  <c r="AH12"/>
  <c r="AH13"/>
  <c r="AH14"/>
  <c r="AH15"/>
  <c r="AH16"/>
  <c r="AI7"/>
  <c r="AJ7"/>
  <c r="AK7"/>
  <c r="AL8"/>
  <c r="AL9"/>
  <c r="AL10"/>
  <c r="AL11"/>
  <c r="AL12"/>
  <c r="AL13"/>
  <c r="AL14"/>
  <c r="AL15"/>
  <c r="AL16"/>
  <c r="AM7"/>
  <c r="AN7"/>
  <c r="AO7"/>
  <c r="AP7"/>
  <c r="AP8"/>
  <c r="AP9"/>
  <c r="AP10"/>
  <c r="AP11"/>
  <c r="AP12"/>
  <c r="AP13"/>
  <c r="AP14"/>
  <c r="AP15"/>
  <c r="AP16"/>
  <c r="AQ7"/>
  <c r="AR7"/>
  <c r="AS7"/>
  <c r="AT7"/>
  <c r="AT8"/>
  <c r="AT9"/>
  <c r="AT10"/>
  <c r="AT11"/>
  <c r="AT12"/>
  <c r="AT13"/>
  <c r="AT14"/>
  <c r="AT15"/>
  <c r="AT16"/>
  <c r="AU7"/>
  <c r="AV7"/>
  <c r="AW7"/>
  <c r="AX7"/>
  <c r="AY7"/>
  <c r="AZ7"/>
  <c r="BA7"/>
  <c r="BB7"/>
  <c r="G8"/>
  <c r="H8"/>
  <c r="I8"/>
  <c r="K8"/>
  <c r="L8"/>
  <c r="M8"/>
  <c r="O8"/>
  <c r="P8"/>
  <c r="Q8"/>
  <c r="S8"/>
  <c r="T8"/>
  <c r="U8"/>
  <c r="W8"/>
  <c r="X8"/>
  <c r="Y8"/>
  <c r="AA8"/>
  <c r="AB8"/>
  <c r="AC8"/>
  <c r="AE8"/>
  <c r="AF8"/>
  <c r="AG8"/>
  <c r="AI8"/>
  <c r="AJ8"/>
  <c r="AK8"/>
  <c r="AM8"/>
  <c r="AN8"/>
  <c r="AO8"/>
  <c r="AQ8"/>
  <c r="AR8"/>
  <c r="AS8"/>
  <c r="AU8"/>
  <c r="AV8"/>
  <c r="AW8"/>
  <c r="AX8"/>
  <c r="AY8"/>
  <c r="AZ8"/>
  <c r="BA8"/>
  <c r="BB8"/>
  <c r="G9"/>
  <c r="H9"/>
  <c r="I9"/>
  <c r="K9"/>
  <c r="L9"/>
  <c r="M9"/>
  <c r="O9"/>
  <c r="P9"/>
  <c r="Q9"/>
  <c r="S9"/>
  <c r="T9"/>
  <c r="U9"/>
  <c r="W9"/>
  <c r="X9"/>
  <c r="Y9"/>
  <c r="AA9"/>
  <c r="AB9"/>
  <c r="AC9"/>
  <c r="AE9"/>
  <c r="AF9"/>
  <c r="AG9"/>
  <c r="AI9"/>
  <c r="AJ9"/>
  <c r="AK9"/>
  <c r="AM9"/>
  <c r="AN9"/>
  <c r="AO9"/>
  <c r="AQ9"/>
  <c r="AR9"/>
  <c r="AS9"/>
  <c r="AU9"/>
  <c r="AV9"/>
  <c r="AW9"/>
  <c r="AX9"/>
  <c r="AY9"/>
  <c r="AZ9"/>
  <c r="BA9"/>
  <c r="BB9"/>
  <c r="G10"/>
  <c r="H10"/>
  <c r="I10"/>
  <c r="K10"/>
  <c r="L10"/>
  <c r="M10"/>
  <c r="O10"/>
  <c r="P10"/>
  <c r="Q10"/>
  <c r="S10"/>
  <c r="T10"/>
  <c r="T11"/>
  <c r="T12"/>
  <c r="T13"/>
  <c r="T14"/>
  <c r="T15"/>
  <c r="T16"/>
  <c r="T19"/>
  <c r="U10"/>
  <c r="W10"/>
  <c r="X10"/>
  <c r="Y10"/>
  <c r="AA10"/>
  <c r="AB10"/>
  <c r="AC10"/>
  <c r="AE10"/>
  <c r="AF10"/>
  <c r="AG10"/>
  <c r="AI10"/>
  <c r="AJ10"/>
  <c r="AK10"/>
  <c r="AM10"/>
  <c r="AN10"/>
  <c r="AO10"/>
  <c r="AQ10"/>
  <c r="AR10"/>
  <c r="AS10"/>
  <c r="AU10"/>
  <c r="AV10"/>
  <c r="AW10"/>
  <c r="AX10"/>
  <c r="AY10"/>
  <c r="AZ10"/>
  <c r="BA10"/>
  <c r="BB10"/>
  <c r="G11"/>
  <c r="H11"/>
  <c r="I11"/>
  <c r="K11"/>
  <c r="L11"/>
  <c r="M11"/>
  <c r="O11"/>
  <c r="P11"/>
  <c r="Q11"/>
  <c r="S11"/>
  <c r="U11"/>
  <c r="W11"/>
  <c r="X11"/>
  <c r="Y11"/>
  <c r="AA11"/>
  <c r="AB11"/>
  <c r="AC11"/>
  <c r="AE11"/>
  <c r="AF11"/>
  <c r="AG11"/>
  <c r="AI11"/>
  <c r="AJ11"/>
  <c r="AK11"/>
  <c r="AM11"/>
  <c r="AN11"/>
  <c r="AO11"/>
  <c r="AQ11"/>
  <c r="AR11"/>
  <c r="AS11"/>
  <c r="AU11"/>
  <c r="AV11"/>
  <c r="AW11"/>
  <c r="AX11"/>
  <c r="AY11"/>
  <c r="AZ11"/>
  <c r="BA11"/>
  <c r="BB11"/>
  <c r="G12"/>
  <c r="H12"/>
  <c r="I12"/>
  <c r="K12"/>
  <c r="L12"/>
  <c r="M12"/>
  <c r="O12"/>
  <c r="P12"/>
  <c r="Q12"/>
  <c r="S12"/>
  <c r="U12"/>
  <c r="W12"/>
  <c r="X12"/>
  <c r="Y12"/>
  <c r="AA12"/>
  <c r="AB12"/>
  <c r="AC12"/>
  <c r="AE12"/>
  <c r="AF12"/>
  <c r="AG12"/>
  <c r="AI12"/>
  <c r="AJ12"/>
  <c r="AK12"/>
  <c r="AM12"/>
  <c r="AN12"/>
  <c r="AO12"/>
  <c r="AQ12"/>
  <c r="AR12"/>
  <c r="AS12"/>
  <c r="AU12"/>
  <c r="AV12"/>
  <c r="AW12"/>
  <c r="AX12"/>
  <c r="AY12"/>
  <c r="AZ12"/>
  <c r="BA12"/>
  <c r="BB12"/>
  <c r="G13"/>
  <c r="H13"/>
  <c r="I13"/>
  <c r="K13"/>
  <c r="L13"/>
  <c r="M13"/>
  <c r="O13"/>
  <c r="P13"/>
  <c r="Q13"/>
  <c r="S13"/>
  <c r="U13"/>
  <c r="W13"/>
  <c r="X13"/>
  <c r="Y13"/>
  <c r="AA13"/>
  <c r="AB13"/>
  <c r="AC13"/>
  <c r="AE13"/>
  <c r="AF13"/>
  <c r="AG13"/>
  <c r="AI13"/>
  <c r="AJ13"/>
  <c r="AK13"/>
  <c r="AM13"/>
  <c r="AN13"/>
  <c r="AO13"/>
  <c r="AQ13"/>
  <c r="AR13"/>
  <c r="AS13"/>
  <c r="AU13"/>
  <c r="AV13"/>
  <c r="AW13"/>
  <c r="AX13"/>
  <c r="AY13"/>
  <c r="AZ13"/>
  <c r="BA13"/>
  <c r="BB13"/>
  <c r="G14"/>
  <c r="H14"/>
  <c r="I14"/>
  <c r="K14"/>
  <c r="L14"/>
  <c r="M14"/>
  <c r="O14"/>
  <c r="P14"/>
  <c r="Q14"/>
  <c r="S14"/>
  <c r="U14"/>
  <c r="W14"/>
  <c r="X14"/>
  <c r="Y14"/>
  <c r="AA14"/>
  <c r="AB14"/>
  <c r="AC14"/>
  <c r="AE14"/>
  <c r="AF14"/>
  <c r="AG14"/>
  <c r="AI14"/>
  <c r="AJ14"/>
  <c r="AK14"/>
  <c r="AM14"/>
  <c r="AN14"/>
  <c r="AO14"/>
  <c r="AQ14"/>
  <c r="AR14"/>
  <c r="AS14"/>
  <c r="AU14"/>
  <c r="AV14"/>
  <c r="AW14"/>
  <c r="AX14"/>
  <c r="AY14"/>
  <c r="AZ14"/>
  <c r="BA14"/>
  <c r="BB14"/>
  <c r="G15"/>
  <c r="H15"/>
  <c r="I15"/>
  <c r="K15"/>
  <c r="L15"/>
  <c r="M15"/>
  <c r="O15"/>
  <c r="P15"/>
  <c r="Q15"/>
  <c r="S15"/>
  <c r="U15"/>
  <c r="W15"/>
  <c r="X15"/>
  <c r="Y15"/>
  <c r="AA15"/>
  <c r="AB15"/>
  <c r="AC15"/>
  <c r="AE15"/>
  <c r="AF15"/>
  <c r="AG15"/>
  <c r="AI15"/>
  <c r="AJ15"/>
  <c r="AK15"/>
  <c r="AM15"/>
  <c r="AN15"/>
  <c r="AO15"/>
  <c r="AQ15"/>
  <c r="AR15"/>
  <c r="AS15"/>
  <c r="AU15"/>
  <c r="AV15"/>
  <c r="AW15"/>
  <c r="AX15"/>
  <c r="AY15"/>
  <c r="AZ15"/>
  <c r="BA15"/>
  <c r="BB15"/>
  <c r="G16"/>
  <c r="H16"/>
  <c r="I16"/>
  <c r="K16"/>
  <c r="L16"/>
  <c r="M16"/>
  <c r="O16"/>
  <c r="P16"/>
  <c r="Q16"/>
  <c r="S16"/>
  <c r="U16"/>
  <c r="W16"/>
  <c r="X16"/>
  <c r="Y16"/>
  <c r="AA16"/>
  <c r="AB16"/>
  <c r="AC16"/>
  <c r="AE16"/>
  <c r="AF16"/>
  <c r="AG16"/>
  <c r="AI16"/>
  <c r="AJ16"/>
  <c r="AK16"/>
  <c r="AM16"/>
  <c r="AN16"/>
  <c r="AO16"/>
  <c r="AQ16"/>
  <c r="AR16"/>
  <c r="AS16"/>
  <c r="AU16"/>
  <c r="AV16"/>
  <c r="AW16"/>
  <c r="AX16"/>
  <c r="AX19"/>
  <c r="AY16"/>
  <c r="AZ16"/>
  <c r="AZ19"/>
  <c r="BA16"/>
  <c r="BB16"/>
  <c r="F16"/>
  <c r="F15"/>
  <c r="F14"/>
  <c r="F13"/>
  <c r="F12"/>
  <c r="F11"/>
  <c r="F10"/>
  <c r="F9"/>
  <c r="F8"/>
  <c r="F7"/>
  <c r="AV19"/>
  <c r="E18"/>
  <c r="Z19"/>
  <c r="J19"/>
  <c r="K19"/>
  <c r="W19"/>
  <c r="O19"/>
  <c r="G19"/>
  <c r="AP19"/>
  <c r="AK19"/>
  <c r="BA19"/>
  <c r="AB19"/>
  <c r="AG19"/>
  <c r="X19"/>
  <c r="M19"/>
  <c r="AY19"/>
  <c r="Q19"/>
  <c r="F19"/>
  <c r="AC19"/>
  <c r="AO19"/>
  <c r="AL19"/>
  <c r="AT19"/>
  <c r="AW19"/>
  <c r="AU19"/>
  <c r="AS19"/>
  <c r="AM19"/>
  <c r="N19"/>
  <c r="L19"/>
  <c r="I19"/>
  <c r="AR19"/>
  <c r="AF19"/>
  <c r="AH19"/>
  <c r="AJ19"/>
  <c r="P19"/>
  <c r="U19"/>
  <c r="AE19"/>
  <c r="AI19"/>
  <c r="AA19"/>
  <c r="Y19"/>
  <c r="BB19"/>
  <c r="H19"/>
  <c r="S19"/>
  <c r="AD19"/>
  <c r="R19"/>
  <c r="AN19"/>
  <c r="AQ19"/>
  <c r="D22"/>
  <c r="E22"/>
  <c r="D23"/>
  <c r="E23"/>
  <c r="D21"/>
  <c r="E21"/>
  <c r="D24"/>
  <c r="E24"/>
  <c r="D25"/>
  <c r="E25"/>
</calcChain>
</file>

<file path=xl/sharedStrings.xml><?xml version="1.0" encoding="utf-8"?>
<sst xmlns="http://schemas.openxmlformats.org/spreadsheetml/2006/main" count="281" uniqueCount="45">
  <si>
    <t>Score Card</t>
  </si>
  <si>
    <t>Enter Scores on the JUDGE Tabs ONLY.  This Totals Tab will calculate automatically.</t>
  </si>
  <si>
    <t>Contest:</t>
  </si>
  <si>
    <t>Automotive Service Technology</t>
  </si>
  <si>
    <t>Chair:</t>
  </si>
  <si>
    <t>Judges:</t>
  </si>
  <si>
    <t>Version:</t>
  </si>
  <si>
    <t>Division:</t>
  </si>
  <si>
    <t>S</t>
  </si>
  <si>
    <t>Contestant Numbers</t>
  </si>
  <si>
    <t>Each Judge Tab below should total to 1000 max points, and the Totals Page will AVERAGE to 1000 Max Points as well.</t>
  </si>
  <si>
    <t>ContestID</t>
  </si>
  <si>
    <t>ScoreID</t>
  </si>
  <si>
    <t>Type</t>
  </si>
  <si>
    <t>Skills Area</t>
  </si>
  <si>
    <t>Max</t>
  </si>
  <si>
    <t>Standard</t>
  </si>
  <si>
    <t>Blue Ridge CC - Manual Transmission</t>
  </si>
  <si>
    <t>Blue Ridge CC - Engine Performance</t>
  </si>
  <si>
    <t>Forsyth Tech - Hybrids</t>
  </si>
  <si>
    <t>Clark Tire - Application Interview</t>
  </si>
  <si>
    <t>CVCC - Auto Trans</t>
  </si>
  <si>
    <t>ASE Testing</t>
  </si>
  <si>
    <t>Forsyth Tech - Engine Repair</t>
  </si>
  <si>
    <t>Forsyth Tech - Engine</t>
  </si>
  <si>
    <t>Penalty</t>
  </si>
  <si>
    <t>Clothing</t>
  </si>
  <si>
    <t>Resume Penalty</t>
  </si>
  <si>
    <t>Maximum Possible Score:</t>
  </si>
  <si>
    <t>Total Scores:</t>
  </si>
  <si>
    <t>Ranked Scores</t>
  </si>
  <si>
    <t>Cont. #</t>
  </si>
  <si>
    <t>First Place:</t>
  </si>
  <si>
    <t>Second Place:</t>
  </si>
  <si>
    <t>Third Place:</t>
  </si>
  <si>
    <t>Fourth Place:</t>
  </si>
  <si>
    <t>Fifth Place:</t>
  </si>
  <si>
    <t>GTCC Electrical</t>
  </si>
  <si>
    <t>Alamance Suspension</t>
  </si>
  <si>
    <t>FTCC ASE Testing</t>
  </si>
  <si>
    <t>Do Not Type Scores into this Printable Sheet in Excel - it is for Printing and Pencil Tabulation ONLY!</t>
  </si>
  <si>
    <t>1  FTCC Interview &amp; Resume</t>
  </si>
  <si>
    <t>3  NTI Brakes</t>
  </si>
  <si>
    <t>5  Caldwell CC Measurements</t>
  </si>
  <si>
    <t xml:space="preserve">                                              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</si>
</sst>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  <font>
      <sz val="8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5" fontId="0" fillId="2" borderId="0" xfId="1" applyNumberFormat="1" applyFont="1" applyFill="1" applyProtection="1">
      <protection locked="0"/>
    </xf>
    <xf numFmtId="165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6" fontId="0" fillId="0" borderId="0" xfId="1" applyNumberFormat="1" applyFont="1" applyProtection="1"/>
    <xf numFmtId="166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175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="" xmlns:a16="http://schemas.microsoft.com/office/drawing/2014/main" xmlns:a="http://schemas.openxmlformats.org/drawingml/2006/main" xmlns:xdr="http://schemas.openxmlformats.org/drawingml/2006/spreadsheetDrawing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="" xmlns:a16="http://schemas.microsoft.com/office/drawing/2014/main" xmlns:a="http://schemas.openxmlformats.org/drawingml/2006/main" xmlns:xdr="http://schemas.openxmlformats.org/drawingml/2006/spreadsheetDrawing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="" xmlns:a16="http://schemas.microsoft.com/office/drawing/2014/main" xmlns:a="http://schemas.openxmlformats.org/drawingml/2006/main" xmlns:xdr="http://schemas.openxmlformats.org/drawingml/2006/spreadsheetDrawing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="" xmlns:a16="http://schemas.microsoft.com/office/drawing/2014/main" xmlns:a="http://schemas.openxmlformats.org/drawingml/2006/main" xmlns:xdr="http://schemas.openxmlformats.org/drawingml/2006/spreadsheetDrawing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="" xmlns:a16="http://schemas.microsoft.com/office/drawing/2014/main" xmlns:a="http://schemas.openxmlformats.org/drawingml/2006/main" xmlns:xdr="http://schemas.openxmlformats.org/drawingml/2006/spreadsheetDrawing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="" xmlns:a16="http://schemas.microsoft.com/office/drawing/2014/main" xmlns:a="http://schemas.openxmlformats.org/drawingml/2006/main" xmlns:xdr="http://schemas.openxmlformats.org/drawingml/2006/spreadsheetDrawing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="" xmlns:a16="http://schemas.microsoft.com/office/drawing/2014/main" xmlns:a="http://schemas.openxmlformats.org/drawingml/2006/main" xmlns:xdr="http://schemas.openxmlformats.org/drawingml/2006/spreadsheetDrawing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tabSelected="1" workbookViewId="0">
      <pane xSplit="5" ySplit="6" topLeftCell="AC7" activePane="bottomRight" state="frozen"/>
      <selection pane="topRight" activeCell="D1" sqref="D1"/>
      <selection pane="bottomLeft" activeCell="A6" sqref="A6"/>
      <selection pane="bottomRight" activeCell="AL7" sqref="AL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  <c r="G2" s="19" t="s">
        <v>1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1102</v>
      </c>
      <c r="G6" s="1">
        <v>1135</v>
      </c>
      <c r="H6" s="1">
        <v>1158</v>
      </c>
      <c r="I6" s="1">
        <v>1160</v>
      </c>
      <c r="J6" s="1">
        <v>1213</v>
      </c>
      <c r="K6" s="1">
        <v>1254</v>
      </c>
      <c r="L6" s="1">
        <v>1269</v>
      </c>
      <c r="M6" s="1">
        <v>1330</v>
      </c>
      <c r="N6" s="1">
        <v>1331</v>
      </c>
      <c r="O6" s="1">
        <v>1338</v>
      </c>
      <c r="P6" s="1">
        <v>1372</v>
      </c>
      <c r="Q6" s="1">
        <v>1388</v>
      </c>
      <c r="R6" s="1">
        <v>1571</v>
      </c>
      <c r="S6" s="1">
        <v>1583</v>
      </c>
      <c r="T6" s="1">
        <v>1621</v>
      </c>
      <c r="U6" s="1">
        <v>1728</v>
      </c>
      <c r="V6" s="1">
        <v>1735</v>
      </c>
      <c r="W6" s="1">
        <v>1738</v>
      </c>
      <c r="X6" s="1">
        <v>1744</v>
      </c>
      <c r="Y6" s="1">
        <v>1745</v>
      </c>
      <c r="Z6" s="1">
        <v>1746</v>
      </c>
      <c r="AA6" s="1">
        <v>1747</v>
      </c>
      <c r="AB6" s="1">
        <v>1825</v>
      </c>
      <c r="AC6" s="1">
        <v>1896</v>
      </c>
      <c r="AD6" s="1">
        <v>1986</v>
      </c>
      <c r="AE6" s="1">
        <v>1987</v>
      </c>
      <c r="AF6" s="1">
        <v>2014</v>
      </c>
      <c r="AG6" s="1">
        <v>2080</v>
      </c>
      <c r="AH6" s="1">
        <v>2099</v>
      </c>
      <c r="AI6" s="1">
        <v>2100</v>
      </c>
      <c r="AJ6" s="1">
        <v>2101</v>
      </c>
      <c r="AK6" s="1">
        <v>2102</v>
      </c>
      <c r="AL6" s="1">
        <v>2103</v>
      </c>
      <c r="AM6" s="1">
        <v>2236</v>
      </c>
      <c r="AN6" s="1">
        <v>2275</v>
      </c>
      <c r="AO6" s="1">
        <v>2277</v>
      </c>
      <c r="AP6" s="1">
        <v>2287</v>
      </c>
      <c r="AQ6" s="1">
        <v>2289</v>
      </c>
      <c r="AR6" s="1">
        <v>2297</v>
      </c>
      <c r="AS6" s="1">
        <v>2301</v>
      </c>
      <c r="AT6" s="1">
        <v>2303</v>
      </c>
      <c r="AU6" s="1">
        <v>2309</v>
      </c>
      <c r="AV6" s="1">
        <v>2315</v>
      </c>
      <c r="AW6" s="1">
        <v>2317</v>
      </c>
      <c r="AX6" s="1">
        <v>2320</v>
      </c>
      <c r="AY6" s="1">
        <v>2321</v>
      </c>
      <c r="AZ6" s="1">
        <v>2402</v>
      </c>
      <c r="BA6" s="1">
        <v>2403</v>
      </c>
      <c r="BB6" s="1">
        <v>2404</v>
      </c>
    </row>
    <row r="7" spans="1:69">
      <c r="A7" s="10">
        <v>11432</v>
      </c>
      <c r="B7" s="10">
        <v>737300</v>
      </c>
      <c r="C7" s="9" t="s">
        <v>16</v>
      </c>
      <c r="D7" s="3" t="s">
        <v>37</v>
      </c>
      <c r="E7" s="3">
        <v>100</v>
      </c>
      <c r="F7" s="20">
        <f>IF(ISERROR(AVERAGE(Judge1:Judge5!F7))," ", AVERAGE(Judge1:Judge5!F7))</f>
        <v>26</v>
      </c>
      <c r="G7" s="20">
        <f>IF(ISERROR(AVERAGE(Judge1:Judge5!G7))," ", AVERAGE(Judge1:Judge5!G7))</f>
        <v>5</v>
      </c>
      <c r="H7" s="20" t="str">
        <f>IF(ISERROR(AVERAGE(Judge1:Judge5!H7))," ", AVERAGE(Judge1:Judge5!H7))</f>
        <v xml:space="preserve"> </v>
      </c>
      <c r="I7" s="20" t="str">
        <f>IF(ISERROR(AVERAGE(Judge1:Judge5!I7))," ", AVERAGE(Judge1:Judge5!I7))</f>
        <v xml:space="preserve"> </v>
      </c>
      <c r="J7" s="20">
        <f>IF(ISERROR(AVERAGE(Judge1:Judge5!J7))," ", AVERAGE(Judge1:Judge5!J7))</f>
        <v>41</v>
      </c>
      <c r="K7" s="20">
        <f>IF(ISERROR(AVERAGE(Judge1:Judge5!K7))," ", AVERAGE(Judge1:Judge5!K7))</f>
        <v>27</v>
      </c>
      <c r="L7" s="20">
        <f>IF(ISERROR(AVERAGE(Judge1:Judge5!L7))," ", AVERAGE(Judge1:Judge5!L7))</f>
        <v>41</v>
      </c>
      <c r="M7" s="20" t="str">
        <f>IF(ISERROR(AVERAGE(Judge1:Judge5!M7))," ", AVERAGE(Judge1:Judge5!M7))</f>
        <v xml:space="preserve"> </v>
      </c>
      <c r="N7" s="20">
        <f>IF(ISERROR(AVERAGE(Judge1:Judge5!N7))," ", AVERAGE(Judge1:Judge5!N7))</f>
        <v>4</v>
      </c>
      <c r="O7" s="20">
        <f>IF(ISERROR(AVERAGE(Judge1:Judge5!O7))," ", AVERAGE(Judge1:Judge5!O7))</f>
        <v>34</v>
      </c>
      <c r="P7" s="20">
        <f>IF(ISERROR(AVERAGE(Judge1:Judge5!P7))," ", AVERAGE(Judge1:Judge5!P7))</f>
        <v>46</v>
      </c>
      <c r="Q7" s="20">
        <f>IF(ISERROR(AVERAGE(Judge1:Judge5!Q7))," ", AVERAGE(Judge1:Judge5!Q7))</f>
        <v>23</v>
      </c>
      <c r="R7" s="20">
        <f>IF(ISERROR(AVERAGE(Judge1:Judge5!R7))," ", AVERAGE(Judge1:Judge5!R7))</f>
        <v>90</v>
      </c>
      <c r="S7" s="20">
        <f>IF(ISERROR(AVERAGE(Judge1:Judge5!S7))," ", AVERAGE(Judge1:Judge5!S7))</f>
        <v>49</v>
      </c>
      <c r="T7" s="20">
        <f>IF(ISERROR(AVERAGE(Judge1:Judge5!T7))," ", AVERAGE(Judge1:Judge5!T7))</f>
        <v>8</v>
      </c>
      <c r="U7" s="20">
        <f>IF(ISERROR(AVERAGE(Judge1:Judge5!U7))," ", AVERAGE(Judge1:Judge5!U7))</f>
        <v>76</v>
      </c>
      <c r="V7" s="20">
        <f>IF(ISERROR(AVERAGE(Judge1:Judge5!V7))," ", AVERAGE(Judge1:Judge5!V7))</f>
        <v>33</v>
      </c>
      <c r="W7" s="20">
        <f>IF(ISERROR(AVERAGE(Judge1:Judge5!W7))," ", AVERAGE(Judge1:Judge5!W7))</f>
        <v>91</v>
      </c>
      <c r="X7" s="20" t="str">
        <f>IF(ISERROR(AVERAGE(Judge1:Judge5!X7))," ", AVERAGE(Judge1:Judge5!X7))</f>
        <v xml:space="preserve"> </v>
      </c>
      <c r="Y7" s="20" t="str">
        <f>IF(ISERROR(AVERAGE(Judge1:Judge5!Y7))," ", AVERAGE(Judge1:Judge5!Y7))</f>
        <v xml:space="preserve"> </v>
      </c>
      <c r="Z7" s="20" t="str">
        <f>IF(ISERROR(AVERAGE(Judge1:Judge5!Z7))," ", AVERAGE(Judge1:Judge5!Z7))</f>
        <v xml:space="preserve"> </v>
      </c>
      <c r="AA7" s="20" t="str">
        <f>IF(ISERROR(AVERAGE(Judge1:Judge5!AA7))," ", AVERAGE(Judge1:Judge5!AA7))</f>
        <v xml:space="preserve"> </v>
      </c>
      <c r="AB7" s="20">
        <f>IF(ISERROR(AVERAGE(Judge1:Judge5!AB7))," ", AVERAGE(Judge1:Judge5!AB7))</f>
        <v>36</v>
      </c>
      <c r="AC7" s="20" t="str">
        <f>IF(ISERROR(AVERAGE(Judge1:Judge5!AC7))," ", AVERAGE(Judge1:Judge5!AC7))</f>
        <v xml:space="preserve"> </v>
      </c>
      <c r="AD7" s="20">
        <f>IF(ISERROR(AVERAGE(Judge1:Judge5!AD7))," ", AVERAGE(Judge1:Judge5!AD7))</f>
        <v>40</v>
      </c>
      <c r="AE7" s="20">
        <f>IF(ISERROR(AVERAGE(Judge1:Judge5!AE7))," ", AVERAGE(Judge1:Judge5!AE7))</f>
        <v>52</v>
      </c>
      <c r="AF7" s="20">
        <f>IF(ISERROR(AVERAGE(Judge1:Judge5!AF7))," ", AVERAGE(Judge1:Judge5!AF7))</f>
        <v>23</v>
      </c>
      <c r="AG7" s="20">
        <f>IF(ISERROR(AVERAGE(Judge1:Judge5!AG7))," ", AVERAGE(Judge1:Judge5!AG7))</f>
        <v>30</v>
      </c>
      <c r="AH7" s="20">
        <f>IF(ISERROR(AVERAGE(Judge1:Judge5!AH7))," ", AVERAGE(Judge1:Judge5!AH7))</f>
        <v>28</v>
      </c>
      <c r="AI7" s="20" t="str">
        <f>IF(ISERROR(AVERAGE(Judge1:Judge5!AI7))," ", AVERAGE(Judge1:Judge5!AI7))</f>
        <v xml:space="preserve"> </v>
      </c>
      <c r="AJ7" s="20">
        <f>IF(ISERROR(AVERAGE(Judge1:Judge5!AJ7))," ", AVERAGE(Judge1:Judge5!AJ7))</f>
        <v>30</v>
      </c>
      <c r="AK7" s="20">
        <f>IF(ISERROR(AVERAGE(Judge1:Judge5!AK7))," ", AVERAGE(Judge1:Judge5!AK7))</f>
        <v>6</v>
      </c>
      <c r="AL7" s="20">
        <f>IF(ISERROR(AVERAGE(Judge1:Judge5!AL7))," ", AVERAGE(Judge1:Judge5!AL7))</f>
        <v>49</v>
      </c>
      <c r="AM7" s="20">
        <f>IF(ISERROR(AVERAGE(Judge1:Judge5!AM7))," ", AVERAGE(Judge1:Judge5!AM7))</f>
        <v>17</v>
      </c>
      <c r="AN7" s="20">
        <f>IF(ISERROR(AVERAGE(Judge1:Judge5!AN7))," ", AVERAGE(Judge1:Judge5!AN7))</f>
        <v>62</v>
      </c>
      <c r="AO7" s="20">
        <f>IF(ISERROR(AVERAGE(Judge1:Judge5!AO7))," ", AVERAGE(Judge1:Judge5!AO7))</f>
        <v>56</v>
      </c>
      <c r="AP7" s="20">
        <f>IF(ISERROR(AVERAGE(Judge1:Judge5!AP7))," ", AVERAGE(Judge1:Judge5!AP7))</f>
        <v>53</v>
      </c>
      <c r="AQ7" s="20">
        <f>IF(ISERROR(AVERAGE(Judge1:Judge5!AQ7))," ", AVERAGE(Judge1:Judge5!AQ7))</f>
        <v>32</v>
      </c>
      <c r="AR7" s="20">
        <f>IF(ISERROR(AVERAGE(Judge1:Judge5!AR7))," ", AVERAGE(Judge1:Judge5!AR7))</f>
        <v>34</v>
      </c>
      <c r="AS7" s="20">
        <f>IF(ISERROR(AVERAGE(Judge1:Judge5!AS7))," ", AVERAGE(Judge1:Judge5!AS7))</f>
        <v>42</v>
      </c>
      <c r="AT7" s="20" t="str">
        <f>IF(ISERROR(AVERAGE(Judge1:Judge5!AT7))," ", AVERAGE(Judge1:Judge5!AT7))</f>
        <v xml:space="preserve"> </v>
      </c>
      <c r="AU7" s="20">
        <f>IF(ISERROR(AVERAGE(Judge1:Judge5!AU7))," ", AVERAGE(Judge1:Judge5!AU7))</f>
        <v>12</v>
      </c>
      <c r="AV7" s="20" t="str">
        <f>IF(ISERROR(AVERAGE(Judge1:Judge5!AV7))," ", AVERAGE(Judge1:Judge5!AV7))</f>
        <v xml:space="preserve"> </v>
      </c>
      <c r="AW7" s="20">
        <f>IF(ISERROR(AVERAGE(Judge1:Judge5!AW7))," ", AVERAGE(Judge1:Judge5!AW7))</f>
        <v>17</v>
      </c>
      <c r="AX7" s="20" t="str">
        <f>IF(ISERROR(AVERAGE(Judge1:Judge5!AX7))," ", AVERAGE(Judge1:Judge5!AX7))</f>
        <v xml:space="preserve"> </v>
      </c>
      <c r="AY7" s="20">
        <f>IF(ISERROR(AVERAGE(Judge1:Judge5!AY7))," ", AVERAGE(Judge1:Judge5!AY7))</f>
        <v>15</v>
      </c>
      <c r="AZ7" s="20" t="str">
        <f>IF(ISERROR(AVERAGE(Judge1:Judge5!AZ7))," ", AVERAGE(Judge1:Judge5!AZ7))</f>
        <v xml:space="preserve"> </v>
      </c>
      <c r="BA7" s="20">
        <f>IF(ISERROR(AVERAGE(Judge1:Judge5!BA7))," ", AVERAGE(Judge1:Judge5!BA7))</f>
        <v>22</v>
      </c>
      <c r="BB7" s="20">
        <f>IF(ISERROR(AVERAGE(Judge1:Judge5!BB7))," ", AVERAGE(Judge1:Judge5!BB7))</f>
        <v>37</v>
      </c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11432</v>
      </c>
      <c r="B8" s="10">
        <v>737301</v>
      </c>
      <c r="C8" s="3" t="s">
        <v>16</v>
      </c>
      <c r="D8" s="3" t="s">
        <v>38</v>
      </c>
      <c r="E8" s="3">
        <v>100</v>
      </c>
      <c r="F8" s="20">
        <f>IF(ISERROR(AVERAGE(Judge1:Judge5!F8))," ", AVERAGE(Judge1:Judge5!F8))</f>
        <v>40</v>
      </c>
      <c r="G8" s="20">
        <f>IF(ISERROR(AVERAGE(Judge1:Judge5!G8))," ", AVERAGE(Judge1:Judge5!G8))</f>
        <v>50</v>
      </c>
      <c r="H8" s="20">
        <f>IF(ISERROR(AVERAGE(Judge1:Judge5!H8))," ", AVERAGE(Judge1:Judge5!H8))</f>
        <v>0</v>
      </c>
      <c r="I8" s="20">
        <f>IF(ISERROR(AVERAGE(Judge1:Judge5!I8))," ", AVERAGE(Judge1:Judge5!I8))</f>
        <v>5</v>
      </c>
      <c r="J8" s="20">
        <f>IF(ISERROR(AVERAGE(Judge1:Judge5!J8))," ", AVERAGE(Judge1:Judge5!J8))</f>
        <v>85</v>
      </c>
      <c r="K8" s="20">
        <f>IF(ISERROR(AVERAGE(Judge1:Judge5!K8))," ", AVERAGE(Judge1:Judge5!K8))</f>
        <v>75</v>
      </c>
      <c r="L8" s="20">
        <f>IF(ISERROR(AVERAGE(Judge1:Judge5!L8))," ", AVERAGE(Judge1:Judge5!L8))</f>
        <v>90</v>
      </c>
      <c r="M8" s="20">
        <f>IF(ISERROR(AVERAGE(Judge1:Judge5!M8))," ", AVERAGE(Judge1:Judge5!M8))</f>
        <v>30</v>
      </c>
      <c r="N8" s="20">
        <f>IF(ISERROR(AVERAGE(Judge1:Judge5!N8))," ", AVERAGE(Judge1:Judge5!N8))</f>
        <v>80</v>
      </c>
      <c r="O8" s="20">
        <f>IF(ISERROR(AVERAGE(Judge1:Judge5!O8))," ", AVERAGE(Judge1:Judge5!O8))</f>
        <v>90</v>
      </c>
      <c r="P8" s="20">
        <f>IF(ISERROR(AVERAGE(Judge1:Judge5!P8))," ", AVERAGE(Judge1:Judge5!P8))</f>
        <v>75</v>
      </c>
      <c r="Q8" s="20">
        <f>IF(ISERROR(AVERAGE(Judge1:Judge5!Q8))," ", AVERAGE(Judge1:Judge5!Q8))</f>
        <v>45</v>
      </c>
      <c r="R8" s="20">
        <f>IF(ISERROR(AVERAGE(Judge1:Judge5!R8))," ", AVERAGE(Judge1:Judge5!R8))</f>
        <v>100</v>
      </c>
      <c r="S8" s="20">
        <f>IF(ISERROR(AVERAGE(Judge1:Judge5!S8))," ", AVERAGE(Judge1:Judge5!S8))</f>
        <v>60</v>
      </c>
      <c r="T8" s="20" t="str">
        <f>IF(ISERROR(AVERAGE(Judge1:Judge5!T8))," ", AVERAGE(Judge1:Judge5!T8))</f>
        <v xml:space="preserve"> </v>
      </c>
      <c r="U8" s="20">
        <f>IF(ISERROR(AVERAGE(Judge1:Judge5!U8))," ", AVERAGE(Judge1:Judge5!U8))</f>
        <v>90</v>
      </c>
      <c r="V8" s="20">
        <f>IF(ISERROR(AVERAGE(Judge1:Judge5!V8))," ", AVERAGE(Judge1:Judge5!V8))</f>
        <v>90</v>
      </c>
      <c r="W8" s="20">
        <f>IF(ISERROR(AVERAGE(Judge1:Judge5!W8))," ", AVERAGE(Judge1:Judge5!W8))</f>
        <v>85</v>
      </c>
      <c r="X8" s="20">
        <f>IF(ISERROR(AVERAGE(Judge1:Judge5!X8))," ", AVERAGE(Judge1:Judge5!X8))</f>
        <v>60</v>
      </c>
      <c r="Y8" s="20">
        <f>IF(ISERROR(AVERAGE(Judge1:Judge5!Y8))," ", AVERAGE(Judge1:Judge5!Y8))</f>
        <v>85</v>
      </c>
      <c r="Z8" s="20">
        <f>IF(ISERROR(AVERAGE(Judge1:Judge5!Z8))," ", AVERAGE(Judge1:Judge5!Z8))</f>
        <v>75</v>
      </c>
      <c r="AA8" s="20">
        <f>IF(ISERROR(AVERAGE(Judge1:Judge5!AA8))," ", AVERAGE(Judge1:Judge5!AA8))</f>
        <v>45</v>
      </c>
      <c r="AB8" s="20">
        <f>IF(ISERROR(AVERAGE(Judge1:Judge5!AB8))," ", AVERAGE(Judge1:Judge5!AB8))</f>
        <v>75</v>
      </c>
      <c r="AC8" s="20">
        <f>IF(ISERROR(AVERAGE(Judge1:Judge5!AC8))," ", AVERAGE(Judge1:Judge5!AC8))</f>
        <v>30</v>
      </c>
      <c r="AD8" s="20">
        <f>IF(ISERROR(AVERAGE(Judge1:Judge5!AD8))," ", AVERAGE(Judge1:Judge5!AD8))</f>
        <v>85</v>
      </c>
      <c r="AE8" s="20">
        <f>IF(ISERROR(AVERAGE(Judge1:Judge5!AE8))," ", AVERAGE(Judge1:Judge5!AE8))</f>
        <v>100</v>
      </c>
      <c r="AF8" s="20" t="str">
        <f>IF(ISERROR(AVERAGE(Judge1:Judge5!AF8))," ", AVERAGE(Judge1:Judge5!AF8))</f>
        <v xml:space="preserve"> </v>
      </c>
      <c r="AG8" s="20">
        <f>IF(ISERROR(AVERAGE(Judge1:Judge5!AG8))," ", AVERAGE(Judge1:Judge5!AG8))</f>
        <v>100</v>
      </c>
      <c r="AH8" s="20">
        <f>IF(ISERROR(AVERAGE(Judge1:Judge5!AH8))," ", AVERAGE(Judge1:Judge5!AH8))</f>
        <v>60</v>
      </c>
      <c r="AI8" s="20">
        <f>IF(ISERROR(AVERAGE(Judge1:Judge5!AI8))," ", AVERAGE(Judge1:Judge5!AI8))</f>
        <v>85</v>
      </c>
      <c r="AJ8" s="20">
        <f>IF(ISERROR(AVERAGE(Judge1:Judge5!AJ8))," ", AVERAGE(Judge1:Judge5!AJ8))</f>
        <v>50</v>
      </c>
      <c r="AK8" s="20">
        <f>IF(ISERROR(AVERAGE(Judge1:Judge5!AK8))," ", AVERAGE(Judge1:Judge5!AK8))</f>
        <v>60</v>
      </c>
      <c r="AL8" s="20">
        <f>IF(ISERROR(AVERAGE(Judge1:Judge5!AL8))," ", AVERAGE(Judge1:Judge5!AL8))</f>
        <v>100</v>
      </c>
      <c r="AM8" s="20">
        <f>IF(ISERROR(AVERAGE(Judge1:Judge5!AM8))," ", AVERAGE(Judge1:Judge5!AM8))</f>
        <v>60</v>
      </c>
      <c r="AN8" s="20">
        <f>IF(ISERROR(AVERAGE(Judge1:Judge5!AN8))," ", AVERAGE(Judge1:Judge5!AN8))</f>
        <v>90</v>
      </c>
      <c r="AO8" s="20">
        <f>IF(ISERROR(AVERAGE(Judge1:Judge5!AO8))," ", AVERAGE(Judge1:Judge5!AO8))</f>
        <v>100</v>
      </c>
      <c r="AP8" s="20">
        <f>IF(ISERROR(AVERAGE(Judge1:Judge5!AP8))," ", AVERAGE(Judge1:Judge5!AP8))</f>
        <v>100</v>
      </c>
      <c r="AQ8" s="20">
        <f>IF(ISERROR(AVERAGE(Judge1:Judge5!AQ8))," ", AVERAGE(Judge1:Judge5!AQ8))</f>
        <v>100</v>
      </c>
      <c r="AR8" s="20">
        <f>IF(ISERROR(AVERAGE(Judge1:Judge5!AR8))," ", AVERAGE(Judge1:Judge5!AR8))</f>
        <v>25</v>
      </c>
      <c r="AS8" s="20">
        <f>IF(ISERROR(AVERAGE(Judge1:Judge5!AS8))," ", AVERAGE(Judge1:Judge5!AS8))</f>
        <v>75</v>
      </c>
      <c r="AT8" s="20">
        <f>IF(ISERROR(AVERAGE(Judge1:Judge5!AT8))," ", AVERAGE(Judge1:Judge5!AT8))</f>
        <v>50</v>
      </c>
      <c r="AU8" s="20" t="str">
        <f>IF(ISERROR(AVERAGE(Judge1:Judge5!AU8))," ", AVERAGE(Judge1:Judge5!AU8))</f>
        <v xml:space="preserve"> </v>
      </c>
      <c r="AV8" s="20" t="str">
        <f>IF(ISERROR(AVERAGE(Judge1:Judge5!AV8))," ", AVERAGE(Judge1:Judge5!AV8))</f>
        <v xml:space="preserve"> </v>
      </c>
      <c r="AW8" s="20" t="str">
        <f>IF(ISERROR(AVERAGE(Judge1:Judge5!AW8))," ", AVERAGE(Judge1:Judge5!AW8))</f>
        <v xml:space="preserve"> </v>
      </c>
      <c r="AX8" s="20">
        <f>IF(ISERROR(AVERAGE(Judge1:Judge5!AX8))," ", AVERAGE(Judge1:Judge5!AX8))</f>
        <v>75</v>
      </c>
      <c r="AY8" s="20">
        <f>IF(ISERROR(AVERAGE(Judge1:Judge5!AY8))," ", AVERAGE(Judge1:Judge5!AY8))</f>
        <v>0</v>
      </c>
      <c r="AZ8" s="20" t="str">
        <f>IF(ISERROR(AVERAGE(Judge1:Judge5!AZ8))," ", AVERAGE(Judge1:Judge5!AZ8))</f>
        <v xml:space="preserve"> </v>
      </c>
      <c r="BA8" s="20">
        <f>IF(ISERROR(AVERAGE(Judge1:Judge5!BA8))," ", AVERAGE(Judge1:Judge5!BA8))</f>
        <v>50</v>
      </c>
      <c r="BB8" s="20">
        <f>IF(ISERROR(AVERAGE(Judge1:Judge5!BB8))," ", AVERAGE(Judge1:Judge5!BB8))</f>
        <v>100</v>
      </c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11432</v>
      </c>
      <c r="B9" s="10">
        <v>737302</v>
      </c>
      <c r="C9" s="3" t="s">
        <v>16</v>
      </c>
      <c r="D9" s="3" t="s">
        <v>42</v>
      </c>
      <c r="E9" s="3">
        <v>100</v>
      </c>
      <c r="F9" s="20">
        <f>IF(ISERROR(AVERAGE(Judge1:Judge5!F9))," ", AVERAGE(Judge1:Judge5!F9))</f>
        <v>11</v>
      </c>
      <c r="G9" s="20">
        <f>IF(ISERROR(AVERAGE(Judge1:Judge5!G9))," ", AVERAGE(Judge1:Judge5!G9))</f>
        <v>20</v>
      </c>
      <c r="H9" s="20">
        <f>IF(ISERROR(AVERAGE(Judge1:Judge5!H9))," ", AVERAGE(Judge1:Judge5!H9))</f>
        <v>19</v>
      </c>
      <c r="I9" s="20">
        <f>IF(ISERROR(AVERAGE(Judge1:Judge5!I9))," ", AVERAGE(Judge1:Judge5!I9))</f>
        <v>26</v>
      </c>
      <c r="J9" s="20">
        <f>IF(ISERROR(AVERAGE(Judge1:Judge5!J9))," ", AVERAGE(Judge1:Judge5!J9))</f>
        <v>49</v>
      </c>
      <c r="K9" s="20">
        <f>IF(ISERROR(AVERAGE(Judge1:Judge5!K9))," ", AVERAGE(Judge1:Judge5!K9))</f>
        <v>57</v>
      </c>
      <c r="L9" s="20">
        <f>IF(ISERROR(AVERAGE(Judge1:Judge5!L9))," ", AVERAGE(Judge1:Judge5!L9))</f>
        <v>31</v>
      </c>
      <c r="M9" s="20">
        <f>IF(ISERROR(AVERAGE(Judge1:Judge5!M9))," ", AVERAGE(Judge1:Judge5!M9))</f>
        <v>11</v>
      </c>
      <c r="N9" s="20">
        <f>IF(ISERROR(AVERAGE(Judge1:Judge5!N9))," ", AVERAGE(Judge1:Judge5!N9))</f>
        <v>43</v>
      </c>
      <c r="O9" s="20">
        <f>IF(ISERROR(AVERAGE(Judge1:Judge5!O9))," ", AVERAGE(Judge1:Judge5!O9))</f>
        <v>37</v>
      </c>
      <c r="P9" s="20">
        <f>IF(ISERROR(AVERAGE(Judge1:Judge5!P9))," ", AVERAGE(Judge1:Judge5!P9))</f>
        <v>38</v>
      </c>
      <c r="Q9" s="20">
        <f>IF(ISERROR(AVERAGE(Judge1:Judge5!Q9))," ", AVERAGE(Judge1:Judge5!Q9))</f>
        <v>25</v>
      </c>
      <c r="R9" s="20">
        <f>IF(ISERROR(AVERAGE(Judge1:Judge5!R9))," ", AVERAGE(Judge1:Judge5!R9))</f>
        <v>71</v>
      </c>
      <c r="S9" s="20">
        <f>IF(ISERROR(AVERAGE(Judge1:Judge5!S9))," ", AVERAGE(Judge1:Judge5!S9))</f>
        <v>56</v>
      </c>
      <c r="T9" s="20">
        <f>IF(ISERROR(AVERAGE(Judge1:Judge5!T9))," ", AVERAGE(Judge1:Judge5!T9))</f>
        <v>14</v>
      </c>
      <c r="U9" s="20">
        <f>IF(ISERROR(AVERAGE(Judge1:Judge5!U9))," ", AVERAGE(Judge1:Judge5!U9))</f>
        <v>29</v>
      </c>
      <c r="V9" s="20">
        <f>IF(ISERROR(AVERAGE(Judge1:Judge5!V9))," ", AVERAGE(Judge1:Judge5!V9))</f>
        <v>17</v>
      </c>
      <c r="W9" s="20">
        <f>IF(ISERROR(AVERAGE(Judge1:Judge5!W9))," ", AVERAGE(Judge1:Judge5!W9))</f>
        <v>59</v>
      </c>
      <c r="X9" s="20">
        <f>IF(ISERROR(AVERAGE(Judge1:Judge5!X9))," ", AVERAGE(Judge1:Judge5!X9))</f>
        <v>19</v>
      </c>
      <c r="Y9" s="20">
        <f>IF(ISERROR(AVERAGE(Judge1:Judge5!Y9))," ", AVERAGE(Judge1:Judge5!Y9))</f>
        <v>45</v>
      </c>
      <c r="Z9" s="20">
        <f>IF(ISERROR(AVERAGE(Judge1:Judge5!Z9))," ", AVERAGE(Judge1:Judge5!Z9))</f>
        <v>39</v>
      </c>
      <c r="AA9" s="20">
        <f>IF(ISERROR(AVERAGE(Judge1:Judge5!AA9))," ", AVERAGE(Judge1:Judge5!AA9))</f>
        <v>27</v>
      </c>
      <c r="AB9" s="20">
        <f>IF(ISERROR(AVERAGE(Judge1:Judge5!AB9))," ", AVERAGE(Judge1:Judge5!AB9))</f>
        <v>22</v>
      </c>
      <c r="AC9" s="20">
        <f>IF(ISERROR(AVERAGE(Judge1:Judge5!AC9))," ", AVERAGE(Judge1:Judge5!AC9))</f>
        <v>49</v>
      </c>
      <c r="AD9" s="20">
        <f>IF(ISERROR(AVERAGE(Judge1:Judge5!AD9))," ", AVERAGE(Judge1:Judge5!AD9))</f>
        <v>46</v>
      </c>
      <c r="AE9" s="20">
        <f>IF(ISERROR(AVERAGE(Judge1:Judge5!AE9))," ", AVERAGE(Judge1:Judge5!AE9))</f>
        <v>53</v>
      </c>
      <c r="AF9" s="20">
        <f>IF(ISERROR(AVERAGE(Judge1:Judge5!AF9))," ", AVERAGE(Judge1:Judge5!AF9))</f>
        <v>16</v>
      </c>
      <c r="AG9" s="20">
        <f>IF(ISERROR(AVERAGE(Judge1:Judge5!AG9))," ", AVERAGE(Judge1:Judge5!AG9))</f>
        <v>59</v>
      </c>
      <c r="AH9" s="20">
        <f>IF(ISERROR(AVERAGE(Judge1:Judge5!AH9))," ", AVERAGE(Judge1:Judge5!AH9))</f>
        <v>35</v>
      </c>
      <c r="AI9" s="20">
        <f>IF(ISERROR(AVERAGE(Judge1:Judge5!AI9))," ", AVERAGE(Judge1:Judge5!AI9))</f>
        <v>37</v>
      </c>
      <c r="AJ9" s="20">
        <f>IF(ISERROR(AVERAGE(Judge1:Judge5!AJ9))," ", AVERAGE(Judge1:Judge5!AJ9))</f>
        <v>37</v>
      </c>
      <c r="AK9" s="20">
        <f>IF(ISERROR(AVERAGE(Judge1:Judge5!AK9))," ", AVERAGE(Judge1:Judge5!AK9))</f>
        <v>36</v>
      </c>
      <c r="AL9" s="20">
        <f>IF(ISERROR(AVERAGE(Judge1:Judge5!AL9))," ", AVERAGE(Judge1:Judge5!AL9))</f>
        <v>65</v>
      </c>
      <c r="AM9" s="20">
        <f>IF(ISERROR(AVERAGE(Judge1:Judge5!AM9))," ", AVERAGE(Judge1:Judge5!AM9))</f>
        <v>34</v>
      </c>
      <c r="AN9" s="20">
        <f>IF(ISERROR(AVERAGE(Judge1:Judge5!AN9))," ", AVERAGE(Judge1:Judge5!AN9))</f>
        <v>47</v>
      </c>
      <c r="AO9" s="20">
        <f>IF(ISERROR(AVERAGE(Judge1:Judge5!AO9))," ", AVERAGE(Judge1:Judge5!AO9))</f>
        <v>43</v>
      </c>
      <c r="AP9" s="20">
        <f>IF(ISERROR(AVERAGE(Judge1:Judge5!AP9))," ", AVERAGE(Judge1:Judge5!AP9))</f>
        <v>62</v>
      </c>
      <c r="AQ9" s="20">
        <f>IF(ISERROR(AVERAGE(Judge1:Judge5!AQ9))," ", AVERAGE(Judge1:Judge5!AQ9))</f>
        <v>32</v>
      </c>
      <c r="AR9" s="20">
        <f>IF(ISERROR(AVERAGE(Judge1:Judge5!AR9))," ", AVERAGE(Judge1:Judge5!AR9))</f>
        <v>37</v>
      </c>
      <c r="AS9" s="20">
        <f>IF(ISERROR(AVERAGE(Judge1:Judge5!AS9))," ", AVERAGE(Judge1:Judge5!AS9))</f>
        <v>37</v>
      </c>
      <c r="AT9" s="20">
        <f>IF(ISERROR(AVERAGE(Judge1:Judge5!AT9))," ", AVERAGE(Judge1:Judge5!AT9))</f>
        <v>47</v>
      </c>
      <c r="AU9" s="20">
        <f>IF(ISERROR(AVERAGE(Judge1:Judge5!AU9))," ", AVERAGE(Judge1:Judge5!AU9))</f>
        <v>15</v>
      </c>
      <c r="AV9" s="20" t="str">
        <f>IF(ISERROR(AVERAGE(Judge1:Judge5!AV9))," ", AVERAGE(Judge1:Judge5!AV9))</f>
        <v xml:space="preserve"> </v>
      </c>
      <c r="AW9" s="20">
        <f>IF(ISERROR(AVERAGE(Judge1:Judge5!AW9))," ", AVERAGE(Judge1:Judge5!AW9))</f>
        <v>50</v>
      </c>
      <c r="AX9" s="20">
        <f>IF(ISERROR(AVERAGE(Judge1:Judge5!AX9))," ", AVERAGE(Judge1:Judge5!AX9))</f>
        <v>47</v>
      </c>
      <c r="AY9" s="20">
        <f>IF(ISERROR(AVERAGE(Judge1:Judge5!AY9))," ", AVERAGE(Judge1:Judge5!AY9))</f>
        <v>29</v>
      </c>
      <c r="AZ9" s="20" t="str">
        <f>IF(ISERROR(AVERAGE(Judge1:Judge5!AZ9))," ", AVERAGE(Judge1:Judge5!AZ9))</f>
        <v xml:space="preserve"> </v>
      </c>
      <c r="BA9" s="20">
        <f>IF(ISERROR(AVERAGE(Judge1:Judge5!BA9))," ", AVERAGE(Judge1:Judge5!BA9))</f>
        <v>33</v>
      </c>
      <c r="BB9" s="20">
        <f>IF(ISERROR(AVERAGE(Judge1:Judge5!BB9))," ", AVERAGE(Judge1:Judge5!BB9))</f>
        <v>69</v>
      </c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11432</v>
      </c>
      <c r="B10" s="10">
        <v>737303</v>
      </c>
      <c r="C10" s="3" t="s">
        <v>16</v>
      </c>
      <c r="D10" s="3" t="s">
        <v>43</v>
      </c>
      <c r="E10" s="3">
        <v>100</v>
      </c>
      <c r="F10" s="20">
        <f>IF(ISERROR(AVERAGE(Judge1:Judge5!F10))," ", AVERAGE(Judge1:Judge5!F10))</f>
        <v>30</v>
      </c>
      <c r="G10" s="20">
        <f>IF(ISERROR(AVERAGE(Judge1:Judge5!G10))," ", AVERAGE(Judge1:Judge5!G10))</f>
        <v>30</v>
      </c>
      <c r="H10" s="20" t="str">
        <f>IF(ISERROR(AVERAGE(Judge1:Judge5!H10))," ", AVERAGE(Judge1:Judge5!H10))</f>
        <v xml:space="preserve"> </v>
      </c>
      <c r="I10" s="20" t="str">
        <f>IF(ISERROR(AVERAGE(Judge1:Judge5!I10))," ", AVERAGE(Judge1:Judge5!I10))</f>
        <v xml:space="preserve"> </v>
      </c>
      <c r="J10" s="20">
        <f>IF(ISERROR(AVERAGE(Judge1:Judge5!J10))," ", AVERAGE(Judge1:Judge5!J10))</f>
        <v>40</v>
      </c>
      <c r="K10" s="20">
        <f>IF(ISERROR(AVERAGE(Judge1:Judge5!K10))," ", AVERAGE(Judge1:Judge5!K10))</f>
        <v>70</v>
      </c>
      <c r="L10" s="20">
        <f>IF(ISERROR(AVERAGE(Judge1:Judge5!L10))," ", AVERAGE(Judge1:Judge5!L10))</f>
        <v>60</v>
      </c>
      <c r="M10" s="20">
        <f>IF(ISERROR(AVERAGE(Judge1:Judge5!M10))," ", AVERAGE(Judge1:Judge5!M10))</f>
        <v>28</v>
      </c>
      <c r="N10" s="20">
        <f>IF(ISERROR(AVERAGE(Judge1:Judge5!N10))," ", AVERAGE(Judge1:Judge5!N10))</f>
        <v>50</v>
      </c>
      <c r="O10" s="20">
        <f>IF(ISERROR(AVERAGE(Judge1:Judge5!O10))," ", AVERAGE(Judge1:Judge5!O10))</f>
        <v>60</v>
      </c>
      <c r="P10" s="20">
        <f>IF(ISERROR(AVERAGE(Judge1:Judge5!P10))," ", AVERAGE(Judge1:Judge5!P10))</f>
        <v>40</v>
      </c>
      <c r="Q10" s="20">
        <f>IF(ISERROR(AVERAGE(Judge1:Judge5!Q10))," ", AVERAGE(Judge1:Judge5!Q10))</f>
        <v>48</v>
      </c>
      <c r="R10" s="20">
        <f>IF(ISERROR(AVERAGE(Judge1:Judge5!R10))," ", AVERAGE(Judge1:Judge5!R10))</f>
        <v>52</v>
      </c>
      <c r="S10" s="20">
        <f>IF(ISERROR(AVERAGE(Judge1:Judge5!S10))," ", AVERAGE(Judge1:Judge5!S10))</f>
        <v>80</v>
      </c>
      <c r="T10" s="20">
        <f>IF(ISERROR(AVERAGE(Judge1:Judge5!T10))," ", AVERAGE(Judge1:Judge5!T10))</f>
        <v>30</v>
      </c>
      <c r="U10" s="20">
        <f>IF(ISERROR(AVERAGE(Judge1:Judge5!U10))," ", AVERAGE(Judge1:Judge5!U10))</f>
        <v>50</v>
      </c>
      <c r="V10" s="20">
        <f>IF(ISERROR(AVERAGE(Judge1:Judge5!V10))," ", AVERAGE(Judge1:Judge5!V10))</f>
        <v>20</v>
      </c>
      <c r="W10" s="20">
        <f>IF(ISERROR(AVERAGE(Judge1:Judge5!W10))," ", AVERAGE(Judge1:Judge5!W10))</f>
        <v>50</v>
      </c>
      <c r="X10" s="20">
        <f>IF(ISERROR(AVERAGE(Judge1:Judge5!X10))," ", AVERAGE(Judge1:Judge5!X10))</f>
        <v>42</v>
      </c>
      <c r="Y10" s="20">
        <f>IF(ISERROR(AVERAGE(Judge1:Judge5!Y10))," ", AVERAGE(Judge1:Judge5!Y10))</f>
        <v>50</v>
      </c>
      <c r="Z10" s="20">
        <f>IF(ISERROR(AVERAGE(Judge1:Judge5!Z10))," ", AVERAGE(Judge1:Judge5!Z10))</f>
        <v>68</v>
      </c>
      <c r="AA10" s="20">
        <f>IF(ISERROR(AVERAGE(Judge1:Judge5!AA10))," ", AVERAGE(Judge1:Judge5!AA10))</f>
        <v>50</v>
      </c>
      <c r="AB10" s="20">
        <f>IF(ISERROR(AVERAGE(Judge1:Judge5!AB10))," ", AVERAGE(Judge1:Judge5!AB10))</f>
        <v>20</v>
      </c>
      <c r="AC10" s="20" t="str">
        <f>IF(ISERROR(AVERAGE(Judge1:Judge5!AC10))," ", AVERAGE(Judge1:Judge5!AC10))</f>
        <v xml:space="preserve"> </v>
      </c>
      <c r="AD10" s="20">
        <f>IF(ISERROR(AVERAGE(Judge1:Judge5!AD10))," ", AVERAGE(Judge1:Judge5!AD10))</f>
        <v>20</v>
      </c>
      <c r="AE10" s="20" t="str">
        <f>IF(ISERROR(AVERAGE(Judge1:Judge5!AE10))," ", AVERAGE(Judge1:Judge5!AE10))</f>
        <v xml:space="preserve"> </v>
      </c>
      <c r="AF10" s="20">
        <f>IF(ISERROR(AVERAGE(Judge1:Judge5!AF10))," ", AVERAGE(Judge1:Judge5!AF10))</f>
        <v>20</v>
      </c>
      <c r="AG10" s="20">
        <f>IF(ISERROR(AVERAGE(Judge1:Judge5!AG10))," ", AVERAGE(Judge1:Judge5!AG10))</f>
        <v>82</v>
      </c>
      <c r="AH10" s="20">
        <f>IF(ISERROR(AVERAGE(Judge1:Judge5!AH10))," ", AVERAGE(Judge1:Judge5!AH10))</f>
        <v>59</v>
      </c>
      <c r="AI10" s="20">
        <f>IF(ISERROR(AVERAGE(Judge1:Judge5!AI10))," ", AVERAGE(Judge1:Judge5!AI10))</f>
        <v>50</v>
      </c>
      <c r="AJ10" s="20">
        <f>IF(ISERROR(AVERAGE(Judge1:Judge5!AJ10))," ", AVERAGE(Judge1:Judge5!AJ10))</f>
        <v>30</v>
      </c>
      <c r="AK10" s="20">
        <f>IF(ISERROR(AVERAGE(Judge1:Judge5!AK10))," ", AVERAGE(Judge1:Judge5!AK10))</f>
        <v>60</v>
      </c>
      <c r="AL10" s="20">
        <f>IF(ISERROR(AVERAGE(Judge1:Judge5!AL10))," ", AVERAGE(Judge1:Judge5!AL10))</f>
        <v>62</v>
      </c>
      <c r="AM10" s="20">
        <f>IF(ISERROR(AVERAGE(Judge1:Judge5!AM10))," ", AVERAGE(Judge1:Judge5!AM10))</f>
        <v>40</v>
      </c>
      <c r="AN10" s="20">
        <f>IF(ISERROR(AVERAGE(Judge1:Judge5!AN10))," ", AVERAGE(Judge1:Judge5!AN10))</f>
        <v>40</v>
      </c>
      <c r="AO10" s="20">
        <f>IF(ISERROR(AVERAGE(Judge1:Judge5!AO10))," ", AVERAGE(Judge1:Judge5!AO10))</f>
        <v>42</v>
      </c>
      <c r="AP10" s="20">
        <f>IF(ISERROR(AVERAGE(Judge1:Judge5!AP10))," ", AVERAGE(Judge1:Judge5!AP10))</f>
        <v>50</v>
      </c>
      <c r="AQ10" s="20">
        <f>IF(ISERROR(AVERAGE(Judge1:Judge5!AQ10))," ", AVERAGE(Judge1:Judge5!AQ10))</f>
        <v>60</v>
      </c>
      <c r="AR10" s="20">
        <f>IF(ISERROR(AVERAGE(Judge1:Judge5!AR10))," ", AVERAGE(Judge1:Judge5!AR10))</f>
        <v>30</v>
      </c>
      <c r="AS10" s="20">
        <f>IF(ISERROR(AVERAGE(Judge1:Judge5!AS10))," ", AVERAGE(Judge1:Judge5!AS10))</f>
        <v>68</v>
      </c>
      <c r="AT10" s="20">
        <f>IF(ISERROR(AVERAGE(Judge1:Judge5!AT10))," ", AVERAGE(Judge1:Judge5!AT10))</f>
        <v>48</v>
      </c>
      <c r="AU10" s="20">
        <f>IF(ISERROR(AVERAGE(Judge1:Judge5!AU10))," ", AVERAGE(Judge1:Judge5!AU10))</f>
        <v>40</v>
      </c>
      <c r="AV10" s="20" t="str">
        <f>IF(ISERROR(AVERAGE(Judge1:Judge5!AV10))," ", AVERAGE(Judge1:Judge5!AV10))</f>
        <v xml:space="preserve"> </v>
      </c>
      <c r="AW10" s="20">
        <f>IF(ISERROR(AVERAGE(Judge1:Judge5!AW10))," ", AVERAGE(Judge1:Judge5!AW10))</f>
        <v>60</v>
      </c>
      <c r="AX10" s="20">
        <f>IF(ISERROR(AVERAGE(Judge1:Judge5!AX10))," ", AVERAGE(Judge1:Judge5!AX10))</f>
        <v>40</v>
      </c>
      <c r="AY10" s="20">
        <f>IF(ISERROR(AVERAGE(Judge1:Judge5!AY10))," ", AVERAGE(Judge1:Judge5!AY10))</f>
        <v>49</v>
      </c>
      <c r="AZ10" s="20" t="str">
        <f>IF(ISERROR(AVERAGE(Judge1:Judge5!AZ10))," ", AVERAGE(Judge1:Judge5!AZ10))</f>
        <v xml:space="preserve"> </v>
      </c>
      <c r="BA10" s="20">
        <f>IF(ISERROR(AVERAGE(Judge1:Judge5!BA10))," ", AVERAGE(Judge1:Judge5!BA10))</f>
        <v>40</v>
      </c>
      <c r="BB10" s="20">
        <f>IF(ISERROR(AVERAGE(Judge1:Judge5!BB10))," ", AVERAGE(Judge1:Judge5!BB10))</f>
        <v>40</v>
      </c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11432</v>
      </c>
      <c r="B11" s="10">
        <v>737304</v>
      </c>
      <c r="C11" s="3" t="s">
        <v>16</v>
      </c>
      <c r="D11" s="3" t="s">
        <v>41</v>
      </c>
      <c r="E11" s="3">
        <v>100</v>
      </c>
      <c r="F11" s="20">
        <f>IF(ISERROR(AVERAGE(Judge1:Judge5!F11))," ", AVERAGE(Judge1:Judge5!F11))</f>
        <v>64</v>
      </c>
      <c r="G11" s="20">
        <f>IF(ISERROR(AVERAGE(Judge1:Judge5!G11))," ", AVERAGE(Judge1:Judge5!G11))</f>
        <v>60</v>
      </c>
      <c r="H11" s="20">
        <f>IF(ISERROR(AVERAGE(Judge1:Judge5!H11))," ", AVERAGE(Judge1:Judge5!H11))</f>
        <v>72</v>
      </c>
      <c r="I11" s="20">
        <f>IF(ISERROR(AVERAGE(Judge1:Judge5!I11))," ", AVERAGE(Judge1:Judge5!I11))</f>
        <v>65</v>
      </c>
      <c r="J11" s="20">
        <f>IF(ISERROR(AVERAGE(Judge1:Judge5!J11))," ", AVERAGE(Judge1:Judge5!J11))</f>
        <v>77</v>
      </c>
      <c r="K11" s="20">
        <f>IF(ISERROR(AVERAGE(Judge1:Judge5!K11))," ", AVERAGE(Judge1:Judge5!K11))</f>
        <v>80</v>
      </c>
      <c r="L11" s="20">
        <f>IF(ISERROR(AVERAGE(Judge1:Judge5!L11))," ", AVERAGE(Judge1:Judge5!L11))</f>
        <v>70</v>
      </c>
      <c r="M11" s="20">
        <f>IF(ISERROR(AVERAGE(Judge1:Judge5!M11))," ", AVERAGE(Judge1:Judge5!M11))</f>
        <v>69</v>
      </c>
      <c r="N11" s="20">
        <f>IF(ISERROR(AVERAGE(Judge1:Judge5!N11))," ", AVERAGE(Judge1:Judge5!N11))</f>
        <v>76</v>
      </c>
      <c r="O11" s="20">
        <f>IF(ISERROR(AVERAGE(Judge1:Judge5!O11))," ", AVERAGE(Judge1:Judge5!O11))</f>
        <v>74</v>
      </c>
      <c r="P11" s="20">
        <f>IF(ISERROR(AVERAGE(Judge1:Judge5!P11))," ", AVERAGE(Judge1:Judge5!P11))</f>
        <v>71</v>
      </c>
      <c r="Q11" s="20">
        <f>IF(ISERROR(AVERAGE(Judge1:Judge5!Q11))," ", AVERAGE(Judge1:Judge5!Q11))</f>
        <v>74</v>
      </c>
      <c r="R11" s="20">
        <f>IF(ISERROR(AVERAGE(Judge1:Judge5!R11))," ", AVERAGE(Judge1:Judge5!R11))</f>
        <v>75</v>
      </c>
      <c r="S11" s="20">
        <f>IF(ISERROR(AVERAGE(Judge1:Judge5!S11))," ", AVERAGE(Judge1:Judge5!S11))</f>
        <v>70</v>
      </c>
      <c r="T11" s="20" t="str">
        <f>IF(ISERROR(AVERAGE(Judge1:Judge5!T11))," ", AVERAGE(Judge1:Judge5!T11))</f>
        <v xml:space="preserve"> </v>
      </c>
      <c r="U11" s="20">
        <f>IF(ISERROR(AVERAGE(Judge1:Judge5!U11))," ", AVERAGE(Judge1:Judge5!U11))</f>
        <v>65</v>
      </c>
      <c r="V11" s="20">
        <f>IF(ISERROR(AVERAGE(Judge1:Judge5!V11))," ", AVERAGE(Judge1:Judge5!V11))</f>
        <v>89</v>
      </c>
      <c r="W11" s="20">
        <f>IF(ISERROR(AVERAGE(Judge1:Judge5!W11))," ", AVERAGE(Judge1:Judge5!W11))</f>
        <v>65</v>
      </c>
      <c r="X11" s="20">
        <f>IF(ISERROR(AVERAGE(Judge1:Judge5!X11))," ", AVERAGE(Judge1:Judge5!X11))</f>
        <v>78</v>
      </c>
      <c r="Y11" s="20" t="str">
        <f>IF(ISERROR(AVERAGE(Judge1:Judge5!Y11))," ", AVERAGE(Judge1:Judge5!Y11))</f>
        <v xml:space="preserve"> </v>
      </c>
      <c r="Z11" s="20">
        <f>IF(ISERROR(AVERAGE(Judge1:Judge5!Z11))," ", AVERAGE(Judge1:Judge5!Z11))</f>
        <v>65</v>
      </c>
      <c r="AA11" s="20">
        <f>IF(ISERROR(AVERAGE(Judge1:Judge5!AA11))," ", AVERAGE(Judge1:Judge5!AA11))</f>
        <v>70</v>
      </c>
      <c r="AB11" s="20">
        <f>IF(ISERROR(AVERAGE(Judge1:Judge5!AB11))," ", AVERAGE(Judge1:Judge5!AB11))</f>
        <v>63</v>
      </c>
      <c r="AC11" s="20" t="str">
        <f>IF(ISERROR(AVERAGE(Judge1:Judge5!AC11))," ", AVERAGE(Judge1:Judge5!AC11))</f>
        <v xml:space="preserve"> </v>
      </c>
      <c r="AD11" s="20">
        <f>IF(ISERROR(AVERAGE(Judge1:Judge5!AD11))," ", AVERAGE(Judge1:Judge5!AD11))</f>
        <v>68</v>
      </c>
      <c r="AE11" s="20">
        <f>IF(ISERROR(AVERAGE(Judge1:Judge5!AE11))," ", AVERAGE(Judge1:Judge5!AE11))</f>
        <v>75</v>
      </c>
      <c r="AF11" s="20" t="str">
        <f>IF(ISERROR(AVERAGE(Judge1:Judge5!AF11))," ", AVERAGE(Judge1:Judge5!AF11))</f>
        <v xml:space="preserve"> </v>
      </c>
      <c r="AG11" s="20">
        <f>IF(ISERROR(AVERAGE(Judge1:Judge5!AG11))," ", AVERAGE(Judge1:Judge5!AG11))</f>
        <v>72</v>
      </c>
      <c r="AH11" s="20">
        <f>IF(ISERROR(AVERAGE(Judge1:Judge5!AH11))," ", AVERAGE(Judge1:Judge5!AH11))</f>
        <v>75</v>
      </c>
      <c r="AI11" s="20">
        <f>IF(ISERROR(AVERAGE(Judge1:Judge5!AI11))," ", AVERAGE(Judge1:Judge5!AI11))</f>
        <v>76</v>
      </c>
      <c r="AJ11" s="20">
        <f>IF(ISERROR(AVERAGE(Judge1:Judge5!AJ11))," ", AVERAGE(Judge1:Judge5!AJ11))</f>
        <v>72</v>
      </c>
      <c r="AK11" s="20">
        <f>IF(ISERROR(AVERAGE(Judge1:Judge5!AK11))," ", AVERAGE(Judge1:Judge5!AK11))</f>
        <v>73</v>
      </c>
      <c r="AL11" s="20">
        <f>IF(ISERROR(AVERAGE(Judge1:Judge5!AL11))," ", AVERAGE(Judge1:Judge5!AL11))</f>
        <v>75</v>
      </c>
      <c r="AM11" s="20">
        <f>IF(ISERROR(AVERAGE(Judge1:Judge5!AM11))," ", AVERAGE(Judge1:Judge5!AM11))</f>
        <v>64</v>
      </c>
      <c r="AN11" s="20">
        <f>IF(ISERROR(AVERAGE(Judge1:Judge5!AN11))," ", AVERAGE(Judge1:Judge5!AN11))</f>
        <v>76</v>
      </c>
      <c r="AO11" s="20">
        <f>IF(ISERROR(AVERAGE(Judge1:Judge5!AO11))," ", AVERAGE(Judge1:Judge5!AO11))</f>
        <v>68</v>
      </c>
      <c r="AP11" s="20" t="str">
        <f>IF(ISERROR(AVERAGE(Judge1:Judge5!AP11))," ", AVERAGE(Judge1:Judge5!AP11))</f>
        <v xml:space="preserve"> </v>
      </c>
      <c r="AQ11" s="20">
        <f>IF(ISERROR(AVERAGE(Judge1:Judge5!AQ11))," ", AVERAGE(Judge1:Judge5!AQ11))</f>
        <v>75</v>
      </c>
      <c r="AR11" s="20">
        <f>IF(ISERROR(AVERAGE(Judge1:Judge5!AR11))," ", AVERAGE(Judge1:Judge5!AR11))</f>
        <v>68</v>
      </c>
      <c r="AS11" s="20">
        <f>IF(ISERROR(AVERAGE(Judge1:Judge5!AS11))," ", AVERAGE(Judge1:Judge5!AS11))</f>
        <v>77</v>
      </c>
      <c r="AT11" s="20">
        <f>IF(ISERROR(AVERAGE(Judge1:Judge5!AT11))," ", AVERAGE(Judge1:Judge5!AT11))</f>
        <v>80</v>
      </c>
      <c r="AU11" s="20">
        <f>IF(ISERROR(AVERAGE(Judge1:Judge5!AU11))," ", AVERAGE(Judge1:Judge5!AU11))</f>
        <v>71</v>
      </c>
      <c r="AV11" s="20" t="str">
        <f>IF(ISERROR(AVERAGE(Judge1:Judge5!AV11))," ", AVERAGE(Judge1:Judge5!AV11))</f>
        <v xml:space="preserve"> </v>
      </c>
      <c r="AW11" s="20">
        <f>IF(ISERROR(AVERAGE(Judge1:Judge5!AW11))," ", AVERAGE(Judge1:Judge5!AW11))</f>
        <v>77</v>
      </c>
      <c r="AX11" s="20">
        <f>IF(ISERROR(AVERAGE(Judge1:Judge5!AX11))," ", AVERAGE(Judge1:Judge5!AX11))</f>
        <v>66</v>
      </c>
      <c r="AY11" s="20">
        <f>IF(ISERROR(AVERAGE(Judge1:Judge5!AY11))," ", AVERAGE(Judge1:Judge5!AY11))</f>
        <v>68</v>
      </c>
      <c r="AZ11" s="20" t="str">
        <f>IF(ISERROR(AVERAGE(Judge1:Judge5!AZ11))," ", AVERAGE(Judge1:Judge5!AZ11))</f>
        <v xml:space="preserve"> </v>
      </c>
      <c r="BA11" s="20">
        <f>IF(ISERROR(AVERAGE(Judge1:Judge5!BA11))," ", AVERAGE(Judge1:Judge5!BA11))</f>
        <v>52</v>
      </c>
      <c r="BB11" s="20">
        <f>IF(ISERROR(AVERAGE(Judge1:Judge5!BB11))," ", AVERAGE(Judge1:Judge5!BB11))</f>
        <v>85</v>
      </c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11432</v>
      </c>
      <c r="B12" s="10">
        <v>737305</v>
      </c>
      <c r="C12" s="3" t="s">
        <v>16</v>
      </c>
      <c r="D12" s="3"/>
      <c r="E12" s="3"/>
      <c r="F12" s="20" t="str">
        <f>IF(ISERROR(AVERAGE(Judge1:Judge5!F12))," ", AVERAGE(Judge1:Judge5!F12))</f>
        <v xml:space="preserve"> </v>
      </c>
      <c r="G12" s="20" t="str">
        <f>IF(ISERROR(AVERAGE(Judge1:Judge5!G12))," ", AVERAGE(Judge1:Judge5!G12))</f>
        <v xml:space="preserve"> </v>
      </c>
      <c r="H12" s="20" t="str">
        <f>IF(ISERROR(AVERAGE(Judge1:Judge5!H12))," ", AVERAGE(Judge1:Judge5!H12))</f>
        <v xml:space="preserve"> </v>
      </c>
      <c r="I12" s="20" t="str">
        <f>IF(ISERROR(AVERAGE(Judge1:Judge5!I12))," ", AVERAGE(Judge1:Judge5!I12))</f>
        <v xml:space="preserve"> </v>
      </c>
      <c r="J12" s="20" t="str">
        <f>IF(ISERROR(AVERAGE(Judge1:Judge5!J12))," ", AVERAGE(Judge1:Judge5!J12))</f>
        <v xml:space="preserve"> </v>
      </c>
      <c r="K12" s="20" t="str">
        <f>IF(ISERROR(AVERAGE(Judge1:Judge5!K12))," ", AVERAGE(Judge1:Judge5!K12))</f>
        <v xml:space="preserve"> </v>
      </c>
      <c r="L12" s="20" t="str">
        <f>IF(ISERROR(AVERAGE(Judge1:Judge5!L12))," ", AVERAGE(Judge1:Judge5!L12))</f>
        <v xml:space="preserve"> </v>
      </c>
      <c r="M12" s="20" t="str">
        <f>IF(ISERROR(AVERAGE(Judge1:Judge5!M12))," ", AVERAGE(Judge1:Judge5!M12))</f>
        <v xml:space="preserve"> </v>
      </c>
      <c r="N12" s="20" t="str">
        <f>IF(ISERROR(AVERAGE(Judge1:Judge5!N12))," ", AVERAGE(Judge1:Judge5!N12))</f>
        <v xml:space="preserve"> </v>
      </c>
      <c r="O12" s="20" t="str">
        <f>IF(ISERROR(AVERAGE(Judge1:Judge5!O12))," ", AVERAGE(Judge1:Judge5!O12))</f>
        <v xml:space="preserve"> </v>
      </c>
      <c r="P12" s="20" t="str">
        <f>IF(ISERROR(AVERAGE(Judge1:Judge5!P12))," ", AVERAGE(Judge1:Judge5!P12))</f>
        <v xml:space="preserve"> </v>
      </c>
      <c r="Q12" s="20" t="str">
        <f>IF(ISERROR(AVERAGE(Judge1:Judge5!Q12))," ", AVERAGE(Judge1:Judge5!Q12))</f>
        <v xml:space="preserve"> </v>
      </c>
      <c r="R12" s="20" t="str">
        <f>IF(ISERROR(AVERAGE(Judge1:Judge5!R12))," ", AVERAGE(Judge1:Judge5!R12))</f>
        <v xml:space="preserve"> </v>
      </c>
      <c r="S12" s="20" t="str">
        <f>IF(ISERROR(AVERAGE(Judge1:Judge5!S12))," ", AVERAGE(Judge1:Judge5!S12))</f>
        <v xml:space="preserve"> </v>
      </c>
      <c r="T12" s="20" t="str">
        <f>IF(ISERROR(AVERAGE(Judge1:Judge5!T12))," ", AVERAGE(Judge1:Judge5!T12))</f>
        <v xml:space="preserve"> </v>
      </c>
      <c r="U12" s="20" t="str">
        <f>IF(ISERROR(AVERAGE(Judge1:Judge5!U12))," ", AVERAGE(Judge1:Judge5!U12))</f>
        <v xml:space="preserve"> </v>
      </c>
      <c r="V12" s="20" t="str">
        <f>IF(ISERROR(AVERAGE(Judge1:Judge5!V12))," ", AVERAGE(Judge1:Judge5!V12))</f>
        <v xml:space="preserve"> </v>
      </c>
      <c r="W12" s="20" t="str">
        <f>IF(ISERROR(AVERAGE(Judge1:Judge5!W12))," ", AVERAGE(Judge1:Judge5!W12))</f>
        <v xml:space="preserve"> </v>
      </c>
      <c r="X12" s="20" t="str">
        <f>IF(ISERROR(AVERAGE(Judge1:Judge5!X12))," ", AVERAGE(Judge1:Judge5!X12))</f>
        <v xml:space="preserve"> </v>
      </c>
      <c r="Y12" s="20" t="str">
        <f>IF(ISERROR(AVERAGE(Judge1:Judge5!Y12))," ", AVERAGE(Judge1:Judge5!Y12))</f>
        <v xml:space="preserve"> </v>
      </c>
      <c r="Z12" s="20" t="str">
        <f>IF(ISERROR(AVERAGE(Judge1:Judge5!Z12))," ", AVERAGE(Judge1:Judge5!Z12))</f>
        <v xml:space="preserve"> </v>
      </c>
      <c r="AA12" s="20" t="str">
        <f>IF(ISERROR(AVERAGE(Judge1:Judge5!AA12))," ", AVERAGE(Judge1:Judge5!AA12))</f>
        <v xml:space="preserve"> </v>
      </c>
      <c r="AB12" s="20" t="str">
        <f>IF(ISERROR(AVERAGE(Judge1:Judge5!AB12))," ", AVERAGE(Judge1:Judge5!AB12))</f>
        <v xml:space="preserve"> </v>
      </c>
      <c r="AC12" s="20" t="str">
        <f>IF(ISERROR(AVERAGE(Judge1:Judge5!AC12))," ", AVERAGE(Judge1:Judge5!AC12))</f>
        <v xml:space="preserve"> </v>
      </c>
      <c r="AD12" s="20" t="str">
        <f>IF(ISERROR(AVERAGE(Judge1:Judge5!AD12))," ", AVERAGE(Judge1:Judge5!AD12))</f>
        <v xml:space="preserve"> </v>
      </c>
      <c r="AE12" s="20" t="str">
        <f>IF(ISERROR(AVERAGE(Judge1:Judge5!AE12))," ", AVERAGE(Judge1:Judge5!AE12))</f>
        <v xml:space="preserve"> </v>
      </c>
      <c r="AF12" s="20" t="str">
        <f>IF(ISERROR(AVERAGE(Judge1:Judge5!AF12))," ", AVERAGE(Judge1:Judge5!AF12))</f>
        <v xml:space="preserve"> </v>
      </c>
      <c r="AG12" s="20" t="str">
        <f>IF(ISERROR(AVERAGE(Judge1:Judge5!AG12))," ", AVERAGE(Judge1:Judge5!AG12))</f>
        <v xml:space="preserve"> </v>
      </c>
      <c r="AH12" s="20" t="str">
        <f>IF(ISERROR(AVERAGE(Judge1:Judge5!AH12))," ", AVERAGE(Judge1:Judge5!AH12))</f>
        <v xml:space="preserve"> </v>
      </c>
      <c r="AI12" s="20" t="str">
        <f>IF(ISERROR(AVERAGE(Judge1:Judge5!AI12))," ", AVERAGE(Judge1:Judge5!AI12))</f>
        <v xml:space="preserve"> </v>
      </c>
      <c r="AJ12" s="20" t="str">
        <f>IF(ISERROR(AVERAGE(Judge1:Judge5!AJ12))," ", AVERAGE(Judge1:Judge5!AJ12))</f>
        <v xml:space="preserve"> </v>
      </c>
      <c r="AK12" s="20" t="str">
        <f>IF(ISERROR(AVERAGE(Judge1:Judge5!AK12))," ", AVERAGE(Judge1:Judge5!AK12))</f>
        <v xml:space="preserve"> </v>
      </c>
      <c r="AL12" s="20" t="str">
        <f>IF(ISERROR(AVERAGE(Judge1:Judge5!AL12))," ", AVERAGE(Judge1:Judge5!AL12))</f>
        <v xml:space="preserve"> </v>
      </c>
      <c r="AM12" s="20" t="str">
        <f>IF(ISERROR(AVERAGE(Judge1:Judge5!AM12))," ", AVERAGE(Judge1:Judge5!AM12))</f>
        <v xml:space="preserve"> </v>
      </c>
      <c r="AN12" s="20" t="str">
        <f>IF(ISERROR(AVERAGE(Judge1:Judge5!AN12))," ", AVERAGE(Judge1:Judge5!AN12))</f>
        <v xml:space="preserve"> </v>
      </c>
      <c r="AO12" s="20" t="str">
        <f>IF(ISERROR(AVERAGE(Judge1:Judge5!AO12))," ", AVERAGE(Judge1:Judge5!AO12))</f>
        <v xml:space="preserve"> </v>
      </c>
      <c r="AP12" s="20" t="str">
        <f>IF(ISERROR(AVERAGE(Judge1:Judge5!AP12))," ", AVERAGE(Judge1:Judge5!AP12))</f>
        <v xml:space="preserve"> </v>
      </c>
      <c r="AQ12" s="20" t="str">
        <f>IF(ISERROR(AVERAGE(Judge1:Judge5!AQ12))," ", AVERAGE(Judge1:Judge5!AQ12))</f>
        <v xml:space="preserve"> </v>
      </c>
      <c r="AR12" s="20" t="str">
        <f>IF(ISERROR(AVERAGE(Judge1:Judge5!AR12))," ", AVERAGE(Judge1:Judge5!AR12))</f>
        <v xml:space="preserve"> </v>
      </c>
      <c r="AS12" s="20" t="str">
        <f>IF(ISERROR(AVERAGE(Judge1:Judge5!AS12))," ", AVERAGE(Judge1:Judge5!AS12))</f>
        <v xml:space="preserve"> </v>
      </c>
      <c r="AT12" s="20" t="str">
        <f>IF(ISERROR(AVERAGE(Judge1:Judge5!AT12))," ", AVERAGE(Judge1:Judge5!AT12))</f>
        <v xml:space="preserve"> </v>
      </c>
      <c r="AU12" s="20" t="str">
        <f>IF(ISERROR(AVERAGE(Judge1:Judge5!AU12))," ", AVERAGE(Judge1:Judge5!AU12))</f>
        <v xml:space="preserve"> </v>
      </c>
      <c r="AV12" s="20" t="str">
        <f>IF(ISERROR(AVERAGE(Judge1:Judge5!AV12))," ", AVERAGE(Judge1:Judge5!AV12))</f>
        <v xml:space="preserve"> </v>
      </c>
      <c r="AW12" s="20" t="str">
        <f>IF(ISERROR(AVERAGE(Judge1:Judge5!AW12))," ", AVERAGE(Judge1:Judge5!AW12))</f>
        <v xml:space="preserve"> </v>
      </c>
      <c r="AX12" s="20" t="str">
        <f>IF(ISERROR(AVERAGE(Judge1:Judge5!AX12))," ", AVERAGE(Judge1:Judge5!AX12))</f>
        <v xml:space="preserve"> </v>
      </c>
      <c r="AY12" s="20" t="str">
        <f>IF(ISERROR(AVERAGE(Judge1:Judge5!AY12))," ", AVERAGE(Judge1:Judge5!AY12))</f>
        <v xml:space="preserve"> </v>
      </c>
      <c r="AZ12" s="20" t="str">
        <f>IF(ISERROR(AVERAGE(Judge1:Judge5!AZ12))," ", AVERAGE(Judge1:Judge5!AZ12))</f>
        <v xml:space="preserve"> </v>
      </c>
      <c r="BA12" s="20" t="str">
        <f>IF(ISERROR(AVERAGE(Judge1:Judge5!BA12))," ", AVERAGE(Judge1:Judge5!BA12))</f>
        <v xml:space="preserve"> </v>
      </c>
      <c r="BB12" s="20" t="str">
        <f>IF(ISERROR(AVERAGE(Judge1:Judge5!BB12))," ", AVERAGE(Judge1:Judge5!BB12))</f>
        <v xml:space="preserve"> </v>
      </c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11432</v>
      </c>
      <c r="B13" s="10">
        <v>737306</v>
      </c>
      <c r="C13" s="3" t="s">
        <v>16</v>
      </c>
      <c r="D13" s="3" t="s">
        <v>39</v>
      </c>
      <c r="E13" s="3">
        <v>100</v>
      </c>
      <c r="F13" s="20">
        <f>IF(ISERROR(AVERAGE(Judge1:Judge5!F13))," ", AVERAGE(Judge1:Judge5!F13))</f>
        <v>26</v>
      </c>
      <c r="G13" s="20">
        <f>IF(ISERROR(AVERAGE(Judge1:Judge5!G13))," ", AVERAGE(Judge1:Judge5!G13))</f>
        <v>18</v>
      </c>
      <c r="H13" s="20">
        <f>IF(ISERROR(AVERAGE(Judge1:Judge5!H13))," ", AVERAGE(Judge1:Judge5!H13))</f>
        <v>22</v>
      </c>
      <c r="I13" s="20">
        <f>IF(ISERROR(AVERAGE(Judge1:Judge5!I13))," ", AVERAGE(Judge1:Judge5!I13))</f>
        <v>38</v>
      </c>
      <c r="J13" s="20">
        <f>IF(ISERROR(AVERAGE(Judge1:Judge5!J13))," ", AVERAGE(Judge1:Judge5!J13))</f>
        <v>42</v>
      </c>
      <c r="K13" s="20">
        <f>IF(ISERROR(AVERAGE(Judge1:Judge5!K13))," ", AVERAGE(Judge1:Judge5!K13))</f>
        <v>38</v>
      </c>
      <c r="L13" s="20">
        <f>IF(ISERROR(AVERAGE(Judge1:Judge5!L13))," ", AVERAGE(Judge1:Judge5!L13))</f>
        <v>40</v>
      </c>
      <c r="M13" s="20">
        <f>IF(ISERROR(AVERAGE(Judge1:Judge5!M13))," ", AVERAGE(Judge1:Judge5!M13))</f>
        <v>30</v>
      </c>
      <c r="N13" s="20">
        <f>IF(ISERROR(AVERAGE(Judge1:Judge5!N13))," ", AVERAGE(Judge1:Judge5!N13))</f>
        <v>44</v>
      </c>
      <c r="O13" s="20">
        <f>IF(ISERROR(AVERAGE(Judge1:Judge5!O13))," ", AVERAGE(Judge1:Judge5!O13))</f>
        <v>48</v>
      </c>
      <c r="P13" s="20">
        <f>IF(ISERROR(AVERAGE(Judge1:Judge5!P13))," ", AVERAGE(Judge1:Judge5!P13))</f>
        <v>36</v>
      </c>
      <c r="Q13" s="20">
        <f>IF(ISERROR(AVERAGE(Judge1:Judge5!Q13))," ", AVERAGE(Judge1:Judge5!Q13))</f>
        <v>46</v>
      </c>
      <c r="R13" s="20">
        <f>IF(ISERROR(AVERAGE(Judge1:Judge5!R13))," ", AVERAGE(Judge1:Judge5!R13))</f>
        <v>46</v>
      </c>
      <c r="S13" s="20">
        <f>IF(ISERROR(AVERAGE(Judge1:Judge5!S13))," ", AVERAGE(Judge1:Judge5!S13))</f>
        <v>44</v>
      </c>
      <c r="T13" s="20" t="str">
        <f>IF(ISERROR(AVERAGE(Judge1:Judge5!T13))," ", AVERAGE(Judge1:Judge5!T13))</f>
        <v xml:space="preserve"> </v>
      </c>
      <c r="U13" s="20">
        <f>IF(ISERROR(AVERAGE(Judge1:Judge5!U13))," ", AVERAGE(Judge1:Judge5!U13))</f>
        <v>25</v>
      </c>
      <c r="V13" s="20">
        <f>IF(ISERROR(AVERAGE(Judge1:Judge5!V13))," ", AVERAGE(Judge1:Judge5!V13))</f>
        <v>26</v>
      </c>
      <c r="W13" s="20">
        <f>IF(ISERROR(AVERAGE(Judge1:Judge5!W13))," ", AVERAGE(Judge1:Judge5!W13))</f>
        <v>70</v>
      </c>
      <c r="X13" s="20">
        <f>IF(ISERROR(AVERAGE(Judge1:Judge5!X13))," ", AVERAGE(Judge1:Judge5!X13))</f>
        <v>58</v>
      </c>
      <c r="Y13" s="20">
        <f>IF(ISERROR(AVERAGE(Judge1:Judge5!Y13))," ", AVERAGE(Judge1:Judge5!Y13))</f>
        <v>50</v>
      </c>
      <c r="Z13" s="20">
        <f>IF(ISERROR(AVERAGE(Judge1:Judge5!Z13))," ", AVERAGE(Judge1:Judge5!Z13))</f>
        <v>54</v>
      </c>
      <c r="AA13" s="20">
        <f>IF(ISERROR(AVERAGE(Judge1:Judge5!AA13))," ", AVERAGE(Judge1:Judge5!AA13))</f>
        <v>50</v>
      </c>
      <c r="AB13" s="20">
        <f>IF(ISERROR(AVERAGE(Judge1:Judge5!AB13))," ", AVERAGE(Judge1:Judge5!AB13))</f>
        <v>26</v>
      </c>
      <c r="AC13" s="20" t="str">
        <f>IF(ISERROR(AVERAGE(Judge1:Judge5!AC13))," ", AVERAGE(Judge1:Judge5!AC13))</f>
        <v xml:space="preserve"> </v>
      </c>
      <c r="AD13" s="20">
        <f>IF(ISERROR(AVERAGE(Judge1:Judge5!AD13))," ", AVERAGE(Judge1:Judge5!AD13))</f>
        <v>28</v>
      </c>
      <c r="AE13" s="20">
        <f>IF(ISERROR(AVERAGE(Judge1:Judge5!AE13))," ", AVERAGE(Judge1:Judge5!AE13))</f>
        <v>48</v>
      </c>
      <c r="AF13" s="20" t="str">
        <f>IF(ISERROR(AVERAGE(Judge1:Judge5!AF13))," ", AVERAGE(Judge1:Judge5!AF13))</f>
        <v xml:space="preserve"> </v>
      </c>
      <c r="AG13" s="20">
        <f>IF(ISERROR(AVERAGE(Judge1:Judge5!AG13))," ", AVERAGE(Judge1:Judge5!AG13))</f>
        <v>46</v>
      </c>
      <c r="AH13" s="20">
        <f>IF(ISERROR(AVERAGE(Judge1:Judge5!AH13))," ", AVERAGE(Judge1:Judge5!AH13))</f>
        <v>44</v>
      </c>
      <c r="AI13" s="20">
        <f>IF(ISERROR(AVERAGE(Judge1:Judge5!AI13))," ", AVERAGE(Judge1:Judge5!AI13))</f>
        <v>42</v>
      </c>
      <c r="AJ13" s="20">
        <f>IF(ISERROR(AVERAGE(Judge1:Judge5!AJ13))," ", AVERAGE(Judge1:Judge5!AJ13))</f>
        <v>28</v>
      </c>
      <c r="AK13" s="20">
        <f>IF(ISERROR(AVERAGE(Judge1:Judge5!AK13))," ", AVERAGE(Judge1:Judge5!AK13))</f>
        <v>34</v>
      </c>
      <c r="AL13" s="20">
        <f>IF(ISERROR(AVERAGE(Judge1:Judge5!AL13))," ", AVERAGE(Judge1:Judge5!AL13))</f>
        <v>42</v>
      </c>
      <c r="AM13" s="20">
        <f>IF(ISERROR(AVERAGE(Judge1:Judge5!AM13))," ", AVERAGE(Judge1:Judge5!AM13))</f>
        <v>20</v>
      </c>
      <c r="AN13" s="20">
        <f>IF(ISERROR(AVERAGE(Judge1:Judge5!AN13))," ", AVERAGE(Judge1:Judge5!AN13))</f>
        <v>48</v>
      </c>
      <c r="AO13" s="20">
        <f>IF(ISERROR(AVERAGE(Judge1:Judge5!AO13))," ", AVERAGE(Judge1:Judge5!AO13))</f>
        <v>36</v>
      </c>
      <c r="AP13" s="20">
        <f>IF(ISERROR(AVERAGE(Judge1:Judge5!AP13))," ", AVERAGE(Judge1:Judge5!AP13))</f>
        <v>42</v>
      </c>
      <c r="AQ13" s="20">
        <f>IF(ISERROR(AVERAGE(Judge1:Judge5!AQ13))," ", AVERAGE(Judge1:Judge5!AQ13))</f>
        <v>24</v>
      </c>
      <c r="AR13" s="20">
        <f>IF(ISERROR(AVERAGE(Judge1:Judge5!AR13))," ", AVERAGE(Judge1:Judge5!AR13))</f>
        <v>24</v>
      </c>
      <c r="AS13" s="20">
        <f>IF(ISERROR(AVERAGE(Judge1:Judge5!AS13))," ", AVERAGE(Judge1:Judge5!AS13))</f>
        <v>38</v>
      </c>
      <c r="AT13" s="20">
        <f>IF(ISERROR(AVERAGE(Judge1:Judge5!AT13))," ", AVERAGE(Judge1:Judge5!AT13))</f>
        <v>40</v>
      </c>
      <c r="AU13" s="20">
        <f>IF(ISERROR(AVERAGE(Judge1:Judge5!AU13))," ", AVERAGE(Judge1:Judge5!AU13))</f>
        <v>36</v>
      </c>
      <c r="AV13" s="20" t="str">
        <f>IF(ISERROR(AVERAGE(Judge1:Judge5!AV13))," ", AVERAGE(Judge1:Judge5!AV13))</f>
        <v xml:space="preserve"> </v>
      </c>
      <c r="AW13" s="20">
        <f>IF(ISERROR(AVERAGE(Judge1:Judge5!AW13))," ", AVERAGE(Judge1:Judge5!AW13))</f>
        <v>44</v>
      </c>
      <c r="AX13" s="20">
        <f>IF(ISERROR(AVERAGE(Judge1:Judge5!AX13))," ", AVERAGE(Judge1:Judge5!AX13))</f>
        <v>46</v>
      </c>
      <c r="AY13" s="20">
        <f>IF(ISERROR(AVERAGE(Judge1:Judge5!AY13))," ", AVERAGE(Judge1:Judge5!AY13))</f>
        <v>46</v>
      </c>
      <c r="AZ13" s="20" t="str">
        <f>IF(ISERROR(AVERAGE(Judge1:Judge5!AZ13))," ", AVERAGE(Judge1:Judge5!AZ13))</f>
        <v xml:space="preserve"> </v>
      </c>
      <c r="BA13" s="20">
        <f>IF(ISERROR(AVERAGE(Judge1:Judge5!BA13))," ", AVERAGE(Judge1:Judge5!BA13))</f>
        <v>46</v>
      </c>
      <c r="BB13" s="20">
        <f>IF(ISERROR(AVERAGE(Judge1:Judge5!BB13))," ", AVERAGE(Judge1:Judge5!BB13))</f>
        <v>61</v>
      </c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11432</v>
      </c>
      <c r="B14" s="10">
        <v>737307</v>
      </c>
      <c r="C14" s="3" t="s">
        <v>16</v>
      </c>
      <c r="D14" s="3"/>
      <c r="E14" s="3"/>
      <c r="F14" s="20" t="str">
        <f>IF(ISERROR(AVERAGE(Judge1:Judge5!F14))," ", AVERAGE(Judge1:Judge5!F14))</f>
        <v xml:space="preserve"> </v>
      </c>
      <c r="G14" s="20" t="str">
        <f>IF(ISERROR(AVERAGE(Judge1:Judge5!G14))," ", AVERAGE(Judge1:Judge5!G14))</f>
        <v xml:space="preserve"> </v>
      </c>
      <c r="H14" s="20" t="str">
        <f>IF(ISERROR(AVERAGE(Judge1:Judge5!H14))," ", AVERAGE(Judge1:Judge5!H14))</f>
        <v xml:space="preserve"> </v>
      </c>
      <c r="I14" s="20" t="str">
        <f>IF(ISERROR(AVERAGE(Judge1:Judge5!I14))," ", AVERAGE(Judge1:Judge5!I14))</f>
        <v xml:space="preserve"> </v>
      </c>
      <c r="J14" s="20" t="str">
        <f>IF(ISERROR(AVERAGE(Judge1:Judge5!J14))," ", AVERAGE(Judge1:Judge5!J14))</f>
        <v xml:space="preserve"> </v>
      </c>
      <c r="K14" s="20" t="str">
        <f>IF(ISERROR(AVERAGE(Judge1:Judge5!K14))," ", AVERAGE(Judge1:Judge5!K14))</f>
        <v xml:space="preserve"> </v>
      </c>
      <c r="L14" s="20" t="str">
        <f>IF(ISERROR(AVERAGE(Judge1:Judge5!L14))," ", AVERAGE(Judge1:Judge5!L14))</f>
        <v xml:space="preserve"> </v>
      </c>
      <c r="M14" s="20" t="str">
        <f>IF(ISERROR(AVERAGE(Judge1:Judge5!M14))," ", AVERAGE(Judge1:Judge5!M14))</f>
        <v xml:space="preserve"> </v>
      </c>
      <c r="N14" s="20" t="str">
        <f>IF(ISERROR(AVERAGE(Judge1:Judge5!N14))," ", AVERAGE(Judge1:Judge5!N14))</f>
        <v xml:space="preserve"> </v>
      </c>
      <c r="O14" s="20" t="str">
        <f>IF(ISERROR(AVERAGE(Judge1:Judge5!O14))," ", AVERAGE(Judge1:Judge5!O14))</f>
        <v xml:space="preserve"> </v>
      </c>
      <c r="P14" s="20" t="str">
        <f>IF(ISERROR(AVERAGE(Judge1:Judge5!P14))," ", AVERAGE(Judge1:Judge5!P14))</f>
        <v xml:space="preserve"> </v>
      </c>
      <c r="Q14" s="20" t="str">
        <f>IF(ISERROR(AVERAGE(Judge1:Judge5!Q14))," ", AVERAGE(Judge1:Judge5!Q14))</f>
        <v xml:space="preserve"> </v>
      </c>
      <c r="R14" s="20" t="str">
        <f>IF(ISERROR(AVERAGE(Judge1:Judge5!R14))," ", AVERAGE(Judge1:Judge5!R14))</f>
        <v xml:space="preserve"> </v>
      </c>
      <c r="S14" s="20" t="str">
        <f>IF(ISERROR(AVERAGE(Judge1:Judge5!S14))," ", AVERAGE(Judge1:Judge5!S14))</f>
        <v xml:space="preserve"> </v>
      </c>
      <c r="T14" s="20" t="str">
        <f>IF(ISERROR(AVERAGE(Judge1:Judge5!T14))," ", AVERAGE(Judge1:Judge5!T14))</f>
        <v xml:space="preserve"> </v>
      </c>
      <c r="U14" s="20" t="str">
        <f>IF(ISERROR(AVERAGE(Judge1:Judge5!U14))," ", AVERAGE(Judge1:Judge5!U14))</f>
        <v xml:space="preserve"> </v>
      </c>
      <c r="V14" s="20" t="str">
        <f>IF(ISERROR(AVERAGE(Judge1:Judge5!V14))," ", AVERAGE(Judge1:Judge5!V14))</f>
        <v xml:space="preserve"> </v>
      </c>
      <c r="W14" s="20" t="str">
        <f>IF(ISERROR(AVERAGE(Judge1:Judge5!W14))," ", AVERAGE(Judge1:Judge5!W14))</f>
        <v xml:space="preserve"> </v>
      </c>
      <c r="X14" s="20" t="str">
        <f>IF(ISERROR(AVERAGE(Judge1:Judge5!X14))," ", AVERAGE(Judge1:Judge5!X14))</f>
        <v xml:space="preserve"> </v>
      </c>
      <c r="Y14" s="20" t="str">
        <f>IF(ISERROR(AVERAGE(Judge1:Judge5!Y14))," ", AVERAGE(Judge1:Judge5!Y14))</f>
        <v xml:space="preserve"> </v>
      </c>
      <c r="Z14" s="20" t="str">
        <f>IF(ISERROR(AVERAGE(Judge1:Judge5!Z14))," ", AVERAGE(Judge1:Judge5!Z14))</f>
        <v xml:space="preserve"> </v>
      </c>
      <c r="AA14" s="20" t="str">
        <f>IF(ISERROR(AVERAGE(Judge1:Judge5!AA14))," ", AVERAGE(Judge1:Judge5!AA14))</f>
        <v xml:space="preserve"> </v>
      </c>
      <c r="AB14" s="20" t="str">
        <f>IF(ISERROR(AVERAGE(Judge1:Judge5!AB14))," ", AVERAGE(Judge1:Judge5!AB14))</f>
        <v xml:space="preserve"> </v>
      </c>
      <c r="AC14" s="20" t="str">
        <f>IF(ISERROR(AVERAGE(Judge1:Judge5!AC14))," ", AVERAGE(Judge1:Judge5!AC14))</f>
        <v xml:space="preserve"> </v>
      </c>
      <c r="AD14" s="20" t="str">
        <f>IF(ISERROR(AVERAGE(Judge1:Judge5!AD14))," ", AVERAGE(Judge1:Judge5!AD14))</f>
        <v xml:space="preserve"> </v>
      </c>
      <c r="AE14" s="20" t="str">
        <f>IF(ISERROR(AVERAGE(Judge1:Judge5!AE14))," ", AVERAGE(Judge1:Judge5!AE14))</f>
        <v xml:space="preserve"> </v>
      </c>
      <c r="AF14" s="20" t="str">
        <f>IF(ISERROR(AVERAGE(Judge1:Judge5!AF14))," ", AVERAGE(Judge1:Judge5!AF14))</f>
        <v xml:space="preserve"> </v>
      </c>
      <c r="AG14" s="20" t="str">
        <f>IF(ISERROR(AVERAGE(Judge1:Judge5!AG14))," ", AVERAGE(Judge1:Judge5!AG14))</f>
        <v xml:space="preserve"> </v>
      </c>
      <c r="AH14" s="20" t="str">
        <f>IF(ISERROR(AVERAGE(Judge1:Judge5!AH14))," ", AVERAGE(Judge1:Judge5!AH14))</f>
        <v xml:space="preserve"> </v>
      </c>
      <c r="AI14" s="20" t="str">
        <f>IF(ISERROR(AVERAGE(Judge1:Judge5!AI14))," ", AVERAGE(Judge1:Judge5!AI14))</f>
        <v xml:space="preserve"> </v>
      </c>
      <c r="AJ14" s="20" t="str">
        <f>IF(ISERROR(AVERAGE(Judge1:Judge5!AJ14))," ", AVERAGE(Judge1:Judge5!AJ14))</f>
        <v xml:space="preserve"> </v>
      </c>
      <c r="AK14" s="20" t="str">
        <f>IF(ISERROR(AVERAGE(Judge1:Judge5!AK14))," ", AVERAGE(Judge1:Judge5!AK14))</f>
        <v xml:space="preserve"> </v>
      </c>
      <c r="AL14" s="20" t="str">
        <f>IF(ISERROR(AVERAGE(Judge1:Judge5!AL14))," ", AVERAGE(Judge1:Judge5!AL14))</f>
        <v xml:space="preserve"> </v>
      </c>
      <c r="AM14" s="20" t="str">
        <f>IF(ISERROR(AVERAGE(Judge1:Judge5!AM14))," ", AVERAGE(Judge1:Judge5!AM14))</f>
        <v xml:space="preserve"> </v>
      </c>
      <c r="AN14" s="20" t="str">
        <f>IF(ISERROR(AVERAGE(Judge1:Judge5!AN14))," ", AVERAGE(Judge1:Judge5!AN14))</f>
        <v xml:space="preserve"> </v>
      </c>
      <c r="AO14" s="20" t="str">
        <f>IF(ISERROR(AVERAGE(Judge1:Judge5!AO14))," ", AVERAGE(Judge1:Judge5!AO14))</f>
        <v xml:space="preserve"> </v>
      </c>
      <c r="AP14" s="20" t="str">
        <f>IF(ISERROR(AVERAGE(Judge1:Judge5!AP14))," ", AVERAGE(Judge1:Judge5!AP14))</f>
        <v xml:space="preserve"> </v>
      </c>
      <c r="AQ14" s="20" t="str">
        <f>IF(ISERROR(AVERAGE(Judge1:Judge5!AQ14))," ", AVERAGE(Judge1:Judge5!AQ14))</f>
        <v xml:space="preserve"> </v>
      </c>
      <c r="AR14" s="20" t="str">
        <f>IF(ISERROR(AVERAGE(Judge1:Judge5!AR14))," ", AVERAGE(Judge1:Judge5!AR14))</f>
        <v xml:space="preserve"> </v>
      </c>
      <c r="AS14" s="20" t="str">
        <f>IF(ISERROR(AVERAGE(Judge1:Judge5!AS14))," ", AVERAGE(Judge1:Judge5!AS14))</f>
        <v xml:space="preserve"> </v>
      </c>
      <c r="AT14" s="20" t="str">
        <f>IF(ISERROR(AVERAGE(Judge1:Judge5!AT14))," ", AVERAGE(Judge1:Judge5!AT14))</f>
        <v xml:space="preserve"> </v>
      </c>
      <c r="AU14" s="20" t="str">
        <f>IF(ISERROR(AVERAGE(Judge1:Judge5!AU14))," ", AVERAGE(Judge1:Judge5!AU14))</f>
        <v xml:space="preserve"> </v>
      </c>
      <c r="AV14" s="20" t="str">
        <f>IF(ISERROR(AVERAGE(Judge1:Judge5!AV14))," ", AVERAGE(Judge1:Judge5!AV14))</f>
        <v xml:space="preserve"> </v>
      </c>
      <c r="AW14" s="20" t="str">
        <f>IF(ISERROR(AVERAGE(Judge1:Judge5!AW14))," ", AVERAGE(Judge1:Judge5!AW14))</f>
        <v xml:space="preserve"> </v>
      </c>
      <c r="AX14" s="20" t="str">
        <f>IF(ISERROR(AVERAGE(Judge1:Judge5!AX14))," ", AVERAGE(Judge1:Judge5!AX14))</f>
        <v xml:space="preserve"> </v>
      </c>
      <c r="AY14" s="20" t="str">
        <f>IF(ISERROR(AVERAGE(Judge1:Judge5!AY14))," ", AVERAGE(Judge1:Judge5!AY14))</f>
        <v xml:space="preserve"> </v>
      </c>
      <c r="AZ14" s="20" t="str">
        <f>IF(ISERROR(AVERAGE(Judge1:Judge5!AZ14))," ", AVERAGE(Judge1:Judge5!AZ14))</f>
        <v xml:space="preserve"> </v>
      </c>
      <c r="BA14" s="20" t="str">
        <f>IF(ISERROR(AVERAGE(Judge1:Judge5!BA14))," ", AVERAGE(Judge1:Judge5!BA14))</f>
        <v xml:space="preserve"> </v>
      </c>
      <c r="BB14" s="20" t="str">
        <f>IF(ISERROR(AVERAGE(Judge1:Judge5!BB14))," ", AVERAGE(Judge1:Judge5!BB14))</f>
        <v xml:space="preserve"> </v>
      </c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11432</v>
      </c>
      <c r="B15" s="10">
        <v>263844</v>
      </c>
      <c r="C15" s="11" t="s">
        <v>25</v>
      </c>
      <c r="D15" s="11" t="s">
        <v>26</v>
      </c>
      <c r="E15" s="11">
        <v>-30</v>
      </c>
      <c r="F15" s="21" t="str">
        <f>IF(ISERROR(AVERAGE(Judge1:Judge5!F15))," ", AVERAGE(Judge1:Judge5!F15))</f>
        <v xml:space="preserve"> </v>
      </c>
      <c r="G15" s="21" t="str">
        <f>IF(ISERROR(AVERAGE(Judge1:Judge5!G15))," ", AVERAGE(Judge1:Judge5!G15))</f>
        <v xml:space="preserve"> </v>
      </c>
      <c r="H15" s="21" t="str">
        <f>IF(ISERROR(AVERAGE(Judge1:Judge5!H15))," ", AVERAGE(Judge1:Judge5!H15))</f>
        <v xml:space="preserve"> </v>
      </c>
      <c r="I15" s="21" t="str">
        <f>IF(ISERROR(AVERAGE(Judge1:Judge5!I15))," ", AVERAGE(Judge1:Judge5!I15))</f>
        <v xml:space="preserve"> </v>
      </c>
      <c r="J15" s="21" t="str">
        <f>IF(ISERROR(AVERAGE(Judge1:Judge5!J15))," ", AVERAGE(Judge1:Judge5!J15))</f>
        <v xml:space="preserve"> </v>
      </c>
      <c r="K15" s="21" t="str">
        <f>IF(ISERROR(AVERAGE(Judge1:Judge5!K15))," ", AVERAGE(Judge1:Judge5!K15))</f>
        <v xml:space="preserve"> </v>
      </c>
      <c r="L15" s="21" t="str">
        <f>IF(ISERROR(AVERAGE(Judge1:Judge5!L15))," ", AVERAGE(Judge1:Judge5!L15))</f>
        <v xml:space="preserve"> </v>
      </c>
      <c r="M15" s="21" t="str">
        <f>IF(ISERROR(AVERAGE(Judge1:Judge5!M15))," ", AVERAGE(Judge1:Judge5!M15))</f>
        <v xml:space="preserve"> </v>
      </c>
      <c r="N15" s="21" t="str">
        <f>IF(ISERROR(AVERAGE(Judge1:Judge5!N15))," ", AVERAGE(Judge1:Judge5!N15))</f>
        <v xml:space="preserve"> </v>
      </c>
      <c r="O15" s="21" t="str">
        <f>IF(ISERROR(AVERAGE(Judge1:Judge5!O15))," ", AVERAGE(Judge1:Judge5!O15))</f>
        <v xml:space="preserve"> </v>
      </c>
      <c r="P15" s="21" t="str">
        <f>IF(ISERROR(AVERAGE(Judge1:Judge5!P15))," ", AVERAGE(Judge1:Judge5!P15))</f>
        <v xml:space="preserve"> </v>
      </c>
      <c r="Q15" s="21" t="str">
        <f>IF(ISERROR(AVERAGE(Judge1:Judge5!Q15))," ", AVERAGE(Judge1:Judge5!Q15))</f>
        <v xml:space="preserve"> </v>
      </c>
      <c r="R15" s="21" t="str">
        <f>IF(ISERROR(AVERAGE(Judge1:Judge5!R15))," ", AVERAGE(Judge1:Judge5!R15))</f>
        <v xml:space="preserve"> </v>
      </c>
      <c r="S15" s="21" t="str">
        <f>IF(ISERROR(AVERAGE(Judge1:Judge5!S15))," ", AVERAGE(Judge1:Judge5!S15))</f>
        <v xml:space="preserve"> </v>
      </c>
      <c r="T15" s="21" t="str">
        <f>IF(ISERROR(AVERAGE(Judge1:Judge5!T15))," ", AVERAGE(Judge1:Judge5!T15))</f>
        <v xml:space="preserve"> </v>
      </c>
      <c r="U15" s="21" t="str">
        <f>IF(ISERROR(AVERAGE(Judge1:Judge5!U15))," ", AVERAGE(Judge1:Judge5!U15))</f>
        <v xml:space="preserve"> </v>
      </c>
      <c r="V15" s="21" t="str">
        <f>IF(ISERROR(AVERAGE(Judge1:Judge5!V15))," ", AVERAGE(Judge1:Judge5!V15))</f>
        <v xml:space="preserve"> </v>
      </c>
      <c r="W15" s="21" t="str">
        <f>IF(ISERROR(AVERAGE(Judge1:Judge5!W15))," ", AVERAGE(Judge1:Judge5!W15))</f>
        <v xml:space="preserve"> </v>
      </c>
      <c r="X15" s="21" t="str">
        <f>IF(ISERROR(AVERAGE(Judge1:Judge5!X15))," ", AVERAGE(Judge1:Judge5!X15))</f>
        <v xml:space="preserve"> </v>
      </c>
      <c r="Y15" s="21" t="str">
        <f>IF(ISERROR(AVERAGE(Judge1:Judge5!Y15))," ", AVERAGE(Judge1:Judge5!Y15))</f>
        <v xml:space="preserve"> </v>
      </c>
      <c r="Z15" s="21" t="str">
        <f>IF(ISERROR(AVERAGE(Judge1:Judge5!Z15))," ", AVERAGE(Judge1:Judge5!Z15))</f>
        <v xml:space="preserve"> </v>
      </c>
      <c r="AA15" s="21" t="str">
        <f>IF(ISERROR(AVERAGE(Judge1:Judge5!AA15))," ", AVERAGE(Judge1:Judge5!AA15))</f>
        <v xml:space="preserve"> </v>
      </c>
      <c r="AB15" s="21" t="str">
        <f>IF(ISERROR(AVERAGE(Judge1:Judge5!AB15))," ", AVERAGE(Judge1:Judge5!AB15))</f>
        <v xml:space="preserve"> </v>
      </c>
      <c r="AC15" s="21" t="str">
        <f>IF(ISERROR(AVERAGE(Judge1:Judge5!AC15))," ", AVERAGE(Judge1:Judge5!AC15))</f>
        <v xml:space="preserve"> </v>
      </c>
      <c r="AD15" s="21">
        <f>IF(ISERROR(AVERAGE(Judge1:Judge5!AD15))," ", AVERAGE(Judge1:Judge5!AD15))</f>
        <v>-30</v>
      </c>
      <c r="AE15" s="21" t="str">
        <f>IF(ISERROR(AVERAGE(Judge1:Judge5!AE15))," ", AVERAGE(Judge1:Judge5!AE15))</f>
        <v xml:space="preserve"> </v>
      </c>
      <c r="AF15" s="21" t="str">
        <f>IF(ISERROR(AVERAGE(Judge1:Judge5!AF15))," ", AVERAGE(Judge1:Judge5!AF15))</f>
        <v xml:space="preserve"> </v>
      </c>
      <c r="AG15" s="21" t="str">
        <f>IF(ISERROR(AVERAGE(Judge1:Judge5!AG15))," ", AVERAGE(Judge1:Judge5!AG15))</f>
        <v xml:space="preserve"> </v>
      </c>
      <c r="AH15" s="21" t="str">
        <f>IF(ISERROR(AVERAGE(Judge1:Judge5!AH15))," ", AVERAGE(Judge1:Judge5!AH15))</f>
        <v xml:space="preserve"> </v>
      </c>
      <c r="AI15" s="21" t="str">
        <f>IF(ISERROR(AVERAGE(Judge1:Judge5!AI15))," ", AVERAGE(Judge1:Judge5!AI15))</f>
        <v xml:space="preserve"> </v>
      </c>
      <c r="AJ15" s="21" t="str">
        <f>IF(ISERROR(AVERAGE(Judge1:Judge5!AJ15))," ", AVERAGE(Judge1:Judge5!AJ15))</f>
        <v xml:space="preserve"> </v>
      </c>
      <c r="AK15" s="21" t="str">
        <f>IF(ISERROR(AVERAGE(Judge1:Judge5!AK15))," ", AVERAGE(Judge1:Judge5!AK15))</f>
        <v xml:space="preserve"> </v>
      </c>
      <c r="AL15" s="21" t="str">
        <f>IF(ISERROR(AVERAGE(Judge1:Judge5!AL15))," ", AVERAGE(Judge1:Judge5!AL15))</f>
        <v xml:space="preserve"> </v>
      </c>
      <c r="AM15" s="21" t="str">
        <f>IF(ISERROR(AVERAGE(Judge1:Judge5!AM15))," ", AVERAGE(Judge1:Judge5!AM15))</f>
        <v xml:space="preserve"> </v>
      </c>
      <c r="AN15" s="21" t="str">
        <f>IF(ISERROR(AVERAGE(Judge1:Judge5!AN15))," ", AVERAGE(Judge1:Judge5!AN15))</f>
        <v xml:space="preserve"> </v>
      </c>
      <c r="AO15" s="21" t="str">
        <f>IF(ISERROR(AVERAGE(Judge1:Judge5!AO15))," ", AVERAGE(Judge1:Judge5!AO15))</f>
        <v xml:space="preserve"> </v>
      </c>
      <c r="AP15" s="21" t="str">
        <f>IF(ISERROR(AVERAGE(Judge1:Judge5!AP15))," ", AVERAGE(Judge1:Judge5!AP15))</f>
        <v xml:space="preserve"> </v>
      </c>
      <c r="AQ15" s="21" t="str">
        <f>IF(ISERROR(AVERAGE(Judge1:Judge5!AQ15))," ", AVERAGE(Judge1:Judge5!AQ15))</f>
        <v xml:space="preserve"> </v>
      </c>
      <c r="AR15" s="21" t="str">
        <f>IF(ISERROR(AVERAGE(Judge1:Judge5!AR15))," ", AVERAGE(Judge1:Judge5!AR15))</f>
        <v xml:space="preserve"> </v>
      </c>
      <c r="AS15" s="21" t="str">
        <f>IF(ISERROR(AVERAGE(Judge1:Judge5!AS15))," ", AVERAGE(Judge1:Judge5!AS15))</f>
        <v xml:space="preserve"> </v>
      </c>
      <c r="AT15" s="21" t="str">
        <f>IF(ISERROR(AVERAGE(Judge1:Judge5!AT15))," ", AVERAGE(Judge1:Judge5!AT15))</f>
        <v xml:space="preserve"> </v>
      </c>
      <c r="AU15" s="21" t="str">
        <f>IF(ISERROR(AVERAGE(Judge1:Judge5!AU15))," ", AVERAGE(Judge1:Judge5!AU15))</f>
        <v xml:space="preserve"> </v>
      </c>
      <c r="AV15" s="21" t="str">
        <f>IF(ISERROR(AVERAGE(Judge1:Judge5!AV15))," ", AVERAGE(Judge1:Judge5!AV15))</f>
        <v xml:space="preserve"> </v>
      </c>
      <c r="AW15" s="21" t="str">
        <f>IF(ISERROR(AVERAGE(Judge1:Judge5!AW15))," ", AVERAGE(Judge1:Judge5!AW15))</f>
        <v xml:space="preserve"> </v>
      </c>
      <c r="AX15" s="21" t="str">
        <f>IF(ISERROR(AVERAGE(Judge1:Judge5!AX15))," ", AVERAGE(Judge1:Judge5!AX15))</f>
        <v xml:space="preserve"> </v>
      </c>
      <c r="AY15" s="21" t="str">
        <f>IF(ISERROR(AVERAGE(Judge1:Judge5!AY15))," ", AVERAGE(Judge1:Judge5!AY15))</f>
        <v xml:space="preserve"> </v>
      </c>
      <c r="AZ15" s="21" t="str">
        <f>IF(ISERROR(AVERAGE(Judge1:Judge5!AZ15))," ", AVERAGE(Judge1:Judge5!AZ15))</f>
        <v xml:space="preserve"> </v>
      </c>
      <c r="BA15" s="21" t="str">
        <f>IF(ISERROR(AVERAGE(Judge1:Judge5!BA15))," ", AVERAGE(Judge1:Judge5!BA15))</f>
        <v xml:space="preserve"> </v>
      </c>
      <c r="BB15" s="21" t="str">
        <f>IF(ISERROR(AVERAGE(Judge1:Judge5!BB15))," ", AVERAGE(Judge1:Judge5!BB15))</f>
        <v xml:space="preserve"> </v>
      </c>
      <c r="BC15" s="12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11432</v>
      </c>
      <c r="B16" s="10">
        <v>263845</v>
      </c>
      <c r="C16" s="11" t="s">
        <v>25</v>
      </c>
      <c r="D16" s="11" t="s">
        <v>27</v>
      </c>
      <c r="E16" s="11">
        <v>-50</v>
      </c>
      <c r="F16" s="21" t="str">
        <f>IF(ISERROR(AVERAGE(Judge1:Judge5!F16))," ", AVERAGE(Judge1:Judge5!F16))</f>
        <v xml:space="preserve"> </v>
      </c>
      <c r="G16" s="21" t="str">
        <f>IF(ISERROR(AVERAGE(Judge1:Judge5!G16))," ", AVERAGE(Judge1:Judge5!G16))</f>
        <v xml:space="preserve"> </v>
      </c>
      <c r="H16" s="21" t="str">
        <f>IF(ISERROR(AVERAGE(Judge1:Judge5!H16))," ", AVERAGE(Judge1:Judge5!H16))</f>
        <v xml:space="preserve"> </v>
      </c>
      <c r="I16" s="21" t="str">
        <f>IF(ISERROR(AVERAGE(Judge1:Judge5!I16))," ", AVERAGE(Judge1:Judge5!I16))</f>
        <v xml:space="preserve"> </v>
      </c>
      <c r="J16" s="21" t="str">
        <f>IF(ISERROR(AVERAGE(Judge1:Judge5!J16))," ", AVERAGE(Judge1:Judge5!J16))</f>
        <v xml:space="preserve"> </v>
      </c>
      <c r="K16" s="21" t="str">
        <f>IF(ISERROR(AVERAGE(Judge1:Judge5!K16))," ", AVERAGE(Judge1:Judge5!K16))</f>
        <v xml:space="preserve"> </v>
      </c>
      <c r="L16" s="21" t="str">
        <f>IF(ISERROR(AVERAGE(Judge1:Judge5!L16))," ", AVERAGE(Judge1:Judge5!L16))</f>
        <v xml:space="preserve"> </v>
      </c>
      <c r="M16" s="21" t="str">
        <f>IF(ISERROR(AVERAGE(Judge1:Judge5!M16))," ", AVERAGE(Judge1:Judge5!M16))</f>
        <v xml:space="preserve"> </v>
      </c>
      <c r="N16" s="21" t="str">
        <f>IF(ISERROR(AVERAGE(Judge1:Judge5!N16))," ", AVERAGE(Judge1:Judge5!N16))</f>
        <v xml:space="preserve"> </v>
      </c>
      <c r="O16" s="21" t="str">
        <f>IF(ISERROR(AVERAGE(Judge1:Judge5!O16))," ", AVERAGE(Judge1:Judge5!O16))</f>
        <v xml:space="preserve"> </v>
      </c>
      <c r="P16" s="21" t="str">
        <f>IF(ISERROR(AVERAGE(Judge1:Judge5!P16))," ", AVERAGE(Judge1:Judge5!P16))</f>
        <v xml:space="preserve"> </v>
      </c>
      <c r="Q16" s="21" t="str">
        <f>IF(ISERROR(AVERAGE(Judge1:Judge5!Q16))," ", AVERAGE(Judge1:Judge5!Q16))</f>
        <v xml:space="preserve"> </v>
      </c>
      <c r="R16" s="21" t="str">
        <f>IF(ISERROR(AVERAGE(Judge1:Judge5!R16))," ", AVERAGE(Judge1:Judge5!R16))</f>
        <v xml:space="preserve"> </v>
      </c>
      <c r="S16" s="21" t="str">
        <f>IF(ISERROR(AVERAGE(Judge1:Judge5!S16))," ", AVERAGE(Judge1:Judge5!S16))</f>
        <v xml:space="preserve"> </v>
      </c>
      <c r="T16" s="21" t="str">
        <f>IF(ISERROR(AVERAGE(Judge1:Judge5!T16))," ", AVERAGE(Judge1:Judge5!T16))</f>
        <v xml:space="preserve"> </v>
      </c>
      <c r="U16" s="21" t="str">
        <f>IF(ISERROR(AVERAGE(Judge1:Judge5!U16))," ", AVERAGE(Judge1:Judge5!U16))</f>
        <v xml:space="preserve"> </v>
      </c>
      <c r="V16" s="21" t="str">
        <f>IF(ISERROR(AVERAGE(Judge1:Judge5!V16))," ", AVERAGE(Judge1:Judge5!V16))</f>
        <v xml:space="preserve"> </v>
      </c>
      <c r="W16" s="21" t="str">
        <f>IF(ISERROR(AVERAGE(Judge1:Judge5!W16))," ", AVERAGE(Judge1:Judge5!W16))</f>
        <v xml:space="preserve"> </v>
      </c>
      <c r="X16" s="21" t="str">
        <f>IF(ISERROR(AVERAGE(Judge1:Judge5!X16))," ", AVERAGE(Judge1:Judge5!X16))</f>
        <v xml:space="preserve"> </v>
      </c>
      <c r="Y16" s="21" t="str">
        <f>IF(ISERROR(AVERAGE(Judge1:Judge5!Y16))," ", AVERAGE(Judge1:Judge5!Y16))</f>
        <v xml:space="preserve"> </v>
      </c>
      <c r="Z16" s="21" t="str">
        <f>IF(ISERROR(AVERAGE(Judge1:Judge5!Z16))," ", AVERAGE(Judge1:Judge5!Z16))</f>
        <v xml:space="preserve"> </v>
      </c>
      <c r="AA16" s="21" t="str">
        <f>IF(ISERROR(AVERAGE(Judge1:Judge5!AA16))," ", AVERAGE(Judge1:Judge5!AA16))</f>
        <v xml:space="preserve"> </v>
      </c>
      <c r="AB16" s="21" t="str">
        <f>IF(ISERROR(AVERAGE(Judge1:Judge5!AB16))," ", AVERAGE(Judge1:Judge5!AB16))</f>
        <v xml:space="preserve"> </v>
      </c>
      <c r="AC16" s="21" t="str">
        <f>IF(ISERROR(AVERAGE(Judge1:Judge5!AC16))," ", AVERAGE(Judge1:Judge5!AC16))</f>
        <v xml:space="preserve"> </v>
      </c>
      <c r="AD16" s="21" t="str">
        <f>IF(ISERROR(AVERAGE(Judge1:Judge5!AD16))," ", AVERAGE(Judge1:Judge5!AD16))</f>
        <v xml:space="preserve"> </v>
      </c>
      <c r="AE16" s="21" t="str">
        <f>IF(ISERROR(AVERAGE(Judge1:Judge5!AE16))," ", AVERAGE(Judge1:Judge5!AE16))</f>
        <v xml:space="preserve"> </v>
      </c>
      <c r="AF16" s="21" t="str">
        <f>IF(ISERROR(AVERAGE(Judge1:Judge5!AF16))," ", AVERAGE(Judge1:Judge5!AF16))</f>
        <v xml:space="preserve"> </v>
      </c>
      <c r="AG16" s="21" t="str">
        <f>IF(ISERROR(AVERAGE(Judge1:Judge5!AG16))," ", AVERAGE(Judge1:Judge5!AG16))</f>
        <v xml:space="preserve"> </v>
      </c>
      <c r="AH16" s="21" t="str">
        <f>IF(ISERROR(AVERAGE(Judge1:Judge5!AH16))," ", AVERAGE(Judge1:Judge5!AH16))</f>
        <v xml:space="preserve"> </v>
      </c>
      <c r="AI16" s="21" t="str">
        <f>IF(ISERROR(AVERAGE(Judge1:Judge5!AI16))," ", AVERAGE(Judge1:Judge5!AI16))</f>
        <v xml:space="preserve"> </v>
      </c>
      <c r="AJ16" s="21" t="str">
        <f>IF(ISERROR(AVERAGE(Judge1:Judge5!AJ16))," ", AVERAGE(Judge1:Judge5!AJ16))</f>
        <v xml:space="preserve"> </v>
      </c>
      <c r="AK16" s="21" t="str">
        <f>IF(ISERROR(AVERAGE(Judge1:Judge5!AK16))," ", AVERAGE(Judge1:Judge5!AK16))</f>
        <v xml:space="preserve"> </v>
      </c>
      <c r="AL16" s="21" t="str">
        <f>IF(ISERROR(AVERAGE(Judge1:Judge5!AL16))," ", AVERAGE(Judge1:Judge5!AL16))</f>
        <v xml:space="preserve"> </v>
      </c>
      <c r="AM16" s="21" t="str">
        <f>IF(ISERROR(AVERAGE(Judge1:Judge5!AM16))," ", AVERAGE(Judge1:Judge5!AM16))</f>
        <v xml:space="preserve"> </v>
      </c>
      <c r="AN16" s="21" t="str">
        <f>IF(ISERROR(AVERAGE(Judge1:Judge5!AN16))," ", AVERAGE(Judge1:Judge5!AN16))</f>
        <v xml:space="preserve"> </v>
      </c>
      <c r="AO16" s="21" t="str">
        <f>IF(ISERROR(AVERAGE(Judge1:Judge5!AO16))," ", AVERAGE(Judge1:Judge5!AO16))</f>
        <v xml:space="preserve"> </v>
      </c>
      <c r="AP16" s="21" t="str">
        <f>IF(ISERROR(AVERAGE(Judge1:Judge5!AP16))," ", AVERAGE(Judge1:Judge5!AP16))</f>
        <v xml:space="preserve"> </v>
      </c>
      <c r="AQ16" s="21" t="str">
        <f>IF(ISERROR(AVERAGE(Judge1:Judge5!AQ16))," ", AVERAGE(Judge1:Judge5!AQ16))</f>
        <v xml:space="preserve"> </v>
      </c>
      <c r="AR16" s="21" t="str">
        <f>IF(ISERROR(AVERAGE(Judge1:Judge5!AR16))," ", AVERAGE(Judge1:Judge5!AR16))</f>
        <v xml:space="preserve"> </v>
      </c>
      <c r="AS16" s="21" t="str">
        <f>IF(ISERROR(AVERAGE(Judge1:Judge5!AS16))," ", AVERAGE(Judge1:Judge5!AS16))</f>
        <v xml:space="preserve"> </v>
      </c>
      <c r="AT16" s="21" t="str">
        <f>IF(ISERROR(AVERAGE(Judge1:Judge5!AT16))," ", AVERAGE(Judge1:Judge5!AT16))</f>
        <v xml:space="preserve"> </v>
      </c>
      <c r="AU16" s="21" t="str">
        <f>IF(ISERROR(AVERAGE(Judge1:Judge5!AU16))," ", AVERAGE(Judge1:Judge5!AU16))</f>
        <v xml:space="preserve"> </v>
      </c>
      <c r="AV16" s="21" t="str">
        <f>IF(ISERROR(AVERAGE(Judge1:Judge5!AV16))," ", AVERAGE(Judge1:Judge5!AV16))</f>
        <v xml:space="preserve"> </v>
      </c>
      <c r="AW16" s="21" t="str">
        <f>IF(ISERROR(AVERAGE(Judge1:Judge5!AW16))," ", AVERAGE(Judge1:Judge5!AW16))</f>
        <v xml:space="preserve"> </v>
      </c>
      <c r="AX16" s="21" t="str">
        <f>IF(ISERROR(AVERAGE(Judge1:Judge5!AX16))," ", AVERAGE(Judge1:Judge5!AX16))</f>
        <v xml:space="preserve"> </v>
      </c>
      <c r="AY16" s="21" t="str">
        <f>IF(ISERROR(AVERAGE(Judge1:Judge5!AY16))," ", AVERAGE(Judge1:Judge5!AY16))</f>
        <v xml:space="preserve"> </v>
      </c>
      <c r="AZ16" s="21" t="str">
        <f>IF(ISERROR(AVERAGE(Judge1:Judge5!AZ16))," ", AVERAGE(Judge1:Judge5!AZ16))</f>
        <v xml:space="preserve"> </v>
      </c>
      <c r="BA16" s="21" t="str">
        <f>IF(ISERROR(AVERAGE(Judge1:Judge5!BA16))," ", AVERAGE(Judge1:Judge5!BA16))</f>
        <v xml:space="preserve"> </v>
      </c>
      <c r="BB16" s="21" t="str">
        <f>IF(ISERROR(AVERAGE(Judge1:Judge5!BB16))," ", AVERAGE(Judge1:Judge5!BB16))</f>
        <v xml:space="preserve"> </v>
      </c>
      <c r="BC16" s="12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28</v>
      </c>
      <c r="E18">
        <f>SUMIF($E$6:$E$16, "&gt;0")</f>
        <v>600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29</v>
      </c>
      <c r="F19" s="13">
        <f>SUM($F$7:$F$16)</f>
        <v>197</v>
      </c>
      <c r="G19" s="13">
        <f>SUM($G$7:$G$16)</f>
        <v>183</v>
      </c>
      <c r="H19" s="13">
        <f>SUM($H$7:$H$16)</f>
        <v>113</v>
      </c>
      <c r="I19" s="13">
        <f>SUM($I$7:$I$16)</f>
        <v>134</v>
      </c>
      <c r="J19" s="13">
        <f>SUM($J$7:$J$16)</f>
        <v>334</v>
      </c>
      <c r="K19" s="13">
        <f>SUM($K$7:$K$16)</f>
        <v>347</v>
      </c>
      <c r="L19" s="13">
        <f>SUM($L$7:$L$16)</f>
        <v>332</v>
      </c>
      <c r="M19" s="13">
        <f>SUM($M$7:$M$16)</f>
        <v>168</v>
      </c>
      <c r="N19" s="13">
        <f>SUM($N$7:$N$16)</f>
        <v>297</v>
      </c>
      <c r="O19" s="13">
        <f>SUM($O$7:$O$16)</f>
        <v>343</v>
      </c>
      <c r="P19" s="13">
        <f>SUM($P$7:$P$16)</f>
        <v>306</v>
      </c>
      <c r="Q19" s="13">
        <f>SUM($Q$7:$Q$16)</f>
        <v>261</v>
      </c>
      <c r="R19" s="13">
        <f>SUM($R$7:$R$16)</f>
        <v>434</v>
      </c>
      <c r="S19" s="13">
        <f>SUM($S$7:$S$16)</f>
        <v>359</v>
      </c>
      <c r="T19" s="13">
        <f>SUM($T$7:$T$16)</f>
        <v>52</v>
      </c>
      <c r="U19" s="13">
        <f>SUM($U$7:$U$16)</f>
        <v>335</v>
      </c>
      <c r="V19" s="13">
        <f>SUM($V$7:$V$16)</f>
        <v>275</v>
      </c>
      <c r="W19" s="13">
        <f>SUM($W$7:$W$16)</f>
        <v>420</v>
      </c>
      <c r="X19" s="13">
        <f>SUM($X$7:$X$16)</f>
        <v>257</v>
      </c>
      <c r="Y19" s="13">
        <f>SUM($Y$7:$Y$16)</f>
        <v>230</v>
      </c>
      <c r="Z19" s="13">
        <f>SUM($Z$7:$Z$16)</f>
        <v>301</v>
      </c>
      <c r="AA19" s="13">
        <f>SUM($AA$7:$AA$16)</f>
        <v>242</v>
      </c>
      <c r="AB19" s="13">
        <f>SUM($AB$7:$AB$16)</f>
        <v>242</v>
      </c>
      <c r="AC19" s="13">
        <f>SUM($AC$7:$AC$16)</f>
        <v>79</v>
      </c>
      <c r="AD19" s="13">
        <f>SUM($AD$7:$AD$16)</f>
        <v>257</v>
      </c>
      <c r="AE19" s="13">
        <f>SUM($AE$7:$AE$16)</f>
        <v>328</v>
      </c>
      <c r="AF19" s="13">
        <f>SUM($AF$7:$AF$16)</f>
        <v>59</v>
      </c>
      <c r="AG19" s="13">
        <f>SUM($AG$7:$AG$16)</f>
        <v>389</v>
      </c>
      <c r="AH19" s="13">
        <f>SUM($AH$7:$AH$16)</f>
        <v>301</v>
      </c>
      <c r="AI19" s="13">
        <f>SUM($AI$7:$AI$16)</f>
        <v>290</v>
      </c>
      <c r="AJ19" s="13">
        <f>SUM($AJ$7:$AJ$16)</f>
        <v>247</v>
      </c>
      <c r="AK19" s="13">
        <f>SUM($AK$7:$AK$16)</f>
        <v>269</v>
      </c>
      <c r="AL19" s="13">
        <f>SUM($AL$7:$AL$16)</f>
        <v>393</v>
      </c>
      <c r="AM19" s="13">
        <f>SUM($AM$7:$AM$16)</f>
        <v>235</v>
      </c>
      <c r="AN19" s="13">
        <f>SUM($AN$7:$AN$16)</f>
        <v>363</v>
      </c>
      <c r="AO19" s="13">
        <f>SUM($AO$7:$AO$16)</f>
        <v>345</v>
      </c>
      <c r="AP19" s="13">
        <f>SUM($AP$7:$AP$16)</f>
        <v>307</v>
      </c>
      <c r="AQ19" s="13">
        <f>SUM($AQ$7:$AQ$16)</f>
        <v>323</v>
      </c>
      <c r="AR19" s="13">
        <f>SUM($AR$7:$AR$16)</f>
        <v>218</v>
      </c>
      <c r="AS19" s="13">
        <f>SUM($AS$7:$AS$16)</f>
        <v>337</v>
      </c>
      <c r="AT19" s="13">
        <f>SUM($AT$7:$AT$16)</f>
        <v>265</v>
      </c>
      <c r="AU19" s="13">
        <f>SUM($AU$7:$AU$16)</f>
        <v>174</v>
      </c>
      <c r="AV19" s="13">
        <f>SUM($AV$7:$AV$16)</f>
        <v>0</v>
      </c>
      <c r="AW19" s="13">
        <f>SUM($AW$7:$AW$16)</f>
        <v>248</v>
      </c>
      <c r="AX19" s="13">
        <f>SUM($AX$7:$AX$16)</f>
        <v>274</v>
      </c>
      <c r="AY19" s="13">
        <f>SUM($AY$7:$AY$16)</f>
        <v>207</v>
      </c>
      <c r="AZ19" s="13">
        <f>SUM($AZ$7:$AZ$16)</f>
        <v>0</v>
      </c>
      <c r="BA19" s="13">
        <f>SUM($BA$7:$BA$16)</f>
        <v>243</v>
      </c>
      <c r="BB19" s="13">
        <f>SUM($BB$7:$BB$16)</f>
        <v>392</v>
      </c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D20" t="s">
        <v>30</v>
      </c>
      <c r="E20" t="s">
        <v>31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C21" t="s">
        <v>32</v>
      </c>
      <c r="D21" s="14">
        <f>LARGE($F$19:$BB$19,1)</f>
        <v>434</v>
      </c>
      <c r="E21">
        <f>INDEX($F$6:$BB$6,MATCH($D$21,$F$19:$BB$19,0))</f>
        <v>1571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C22" t="s">
        <v>33</v>
      </c>
      <c r="D22" s="15">
        <f>LARGE($F$19:$BB$19,2)</f>
        <v>420</v>
      </c>
      <c r="E22">
        <f>INDEX($F$6:$BB$6,MATCH($D$22,$F$19:$BB$19,0))</f>
        <v>1738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C23" t="s">
        <v>34</v>
      </c>
      <c r="D23" s="16">
        <f>LARGE($F$19:$BB$19,3)</f>
        <v>393</v>
      </c>
      <c r="E23">
        <f>INDEX($F$6:$BB$6,MATCH($D$23,$F$19:$BB$19,0))</f>
        <v>2103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C24" t="s">
        <v>35</v>
      </c>
      <c r="D24" s="17">
        <f>LARGE($F$19:$BB$19,4)</f>
        <v>392</v>
      </c>
      <c r="E24">
        <f>INDEX($F$6:$BB$6,MATCH($D$24,$F$19:$BB$19,0))</f>
        <v>2404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C25" t="s">
        <v>36</v>
      </c>
      <c r="D25" s="18">
        <f>LARGE($F$19:$BB$19,5)</f>
        <v>389</v>
      </c>
      <c r="E25">
        <f>INDEX($F$6:$BB$6,MATCH($D$25,$F$19:$BB$19,0))</f>
        <v>2080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phoneticPr fontId="0" type="noConversion"/>
  <conditionalFormatting sqref="F7:BB7">
    <cfRule type="cellIs" dxfId="174" priority="1" stopIfTrue="1" operator="greaterThan">
      <formula>$E$7</formula>
    </cfRule>
    <cfRule type="cellIs" dxfId="173" priority="2" stopIfTrue="1" operator="equal">
      <formula>""</formula>
    </cfRule>
  </conditionalFormatting>
  <conditionalFormatting sqref="F8:BB8">
    <cfRule type="cellIs" dxfId="172" priority="3" stopIfTrue="1" operator="greaterThan">
      <formula>$E$8</formula>
    </cfRule>
    <cfRule type="cellIs" dxfId="171" priority="4" stopIfTrue="1" operator="equal">
      <formula>""</formula>
    </cfRule>
  </conditionalFormatting>
  <conditionalFormatting sqref="F9:BB9">
    <cfRule type="cellIs" dxfId="170" priority="5" stopIfTrue="1" operator="greaterThan">
      <formula>$E$9</formula>
    </cfRule>
    <cfRule type="cellIs" dxfId="169" priority="6" stopIfTrue="1" operator="equal">
      <formula>""</formula>
    </cfRule>
  </conditionalFormatting>
  <conditionalFormatting sqref="F10:BB10">
    <cfRule type="cellIs" dxfId="168" priority="7" stopIfTrue="1" operator="greaterThan">
      <formula>$E$10</formula>
    </cfRule>
    <cfRule type="cellIs" dxfId="167" priority="8" stopIfTrue="1" operator="equal">
      <formula>""</formula>
    </cfRule>
  </conditionalFormatting>
  <conditionalFormatting sqref="F11:BB11">
    <cfRule type="cellIs" dxfId="166" priority="9" stopIfTrue="1" operator="greaterThan">
      <formula>$E$11</formula>
    </cfRule>
    <cfRule type="cellIs" dxfId="165" priority="10" stopIfTrue="1" operator="equal">
      <formula>""</formula>
    </cfRule>
  </conditionalFormatting>
  <conditionalFormatting sqref="E12:BB12">
    <cfRule type="cellIs" dxfId="164" priority="11" stopIfTrue="1" operator="greaterThan">
      <formula>$E$12</formula>
    </cfRule>
    <cfRule type="cellIs" dxfId="163" priority="12" stopIfTrue="1" operator="equal">
      <formula>""</formula>
    </cfRule>
  </conditionalFormatting>
  <conditionalFormatting sqref="E13:BB13">
    <cfRule type="cellIs" dxfId="162" priority="13" stopIfTrue="1" operator="greaterThan">
      <formula>$E$13</formula>
    </cfRule>
    <cfRule type="cellIs" dxfId="161" priority="14" stopIfTrue="1" operator="equal">
      <formula>""</formula>
    </cfRule>
  </conditionalFormatting>
  <conditionalFormatting sqref="E14:BB14">
    <cfRule type="cellIs" dxfId="160" priority="15" stopIfTrue="1" operator="greaterThan">
      <formula>$E$14</formula>
    </cfRule>
    <cfRule type="cellIs" dxfId="159" priority="16" stopIfTrue="1" operator="equal">
      <formula>""</formula>
    </cfRule>
  </conditionalFormatting>
  <conditionalFormatting sqref="E15:BB15">
    <cfRule type="cellIs" dxfId="158" priority="17" stopIfTrue="1" operator="lessThan">
      <formula>$E$15</formula>
    </cfRule>
    <cfRule type="cellIs" dxfId="157" priority="18" stopIfTrue="1" operator="greaterThan">
      <formula>0</formula>
    </cfRule>
  </conditionalFormatting>
  <conditionalFormatting sqref="E16:BB16">
    <cfRule type="cellIs" dxfId="156" priority="19" stopIfTrue="1" operator="lessThan">
      <formula>$E$16</formula>
    </cfRule>
    <cfRule type="cellIs" dxfId="155" priority="20" stopIfTrue="1" operator="greaterThan">
      <formula>0</formula>
    </cfRule>
  </conditionalFormatting>
  <conditionalFormatting sqref="C19:BB19">
    <cfRule type="cellIs" dxfId="154" priority="21" stopIfTrue="1" operator="equal">
      <formula>$D$21</formula>
    </cfRule>
    <cfRule type="cellIs" dxfId="153" priority="22" stopIfTrue="1" operator="equal">
      <formula>$D$22</formula>
    </cfRule>
    <cfRule type="cellIs" dxfId="152" priority="23" stopIfTrue="1" operator="equal">
      <formula>$D$23</formula>
    </cfRule>
    <cfRule type="cellIs" dxfId="151" priority="24" stopIfTrue="1" operator="equal">
      <formula>$D$24</formula>
    </cfRule>
    <cfRule type="cellIs" dxfId="150" priority="25" stopIfTrue="1" operator="equal">
      <formula>$D$25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topLeftCell="AK2" workbookViewId="0">
      <selection activeCell="AL8" sqref="AL8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1102</v>
      </c>
      <c r="G6" s="1">
        <v>1135</v>
      </c>
      <c r="H6" s="1">
        <v>1158</v>
      </c>
      <c r="I6" s="1">
        <v>1160</v>
      </c>
      <c r="J6" s="1">
        <v>1213</v>
      </c>
      <c r="K6" s="1">
        <v>1254</v>
      </c>
      <c r="L6" s="1">
        <v>1269</v>
      </c>
      <c r="M6" s="1">
        <v>1330</v>
      </c>
      <c r="N6" s="1">
        <v>1331</v>
      </c>
      <c r="O6" s="1">
        <v>1338</v>
      </c>
      <c r="P6" s="1">
        <v>1372</v>
      </c>
      <c r="Q6" s="1">
        <v>1388</v>
      </c>
      <c r="R6" s="1">
        <v>1571</v>
      </c>
      <c r="S6" s="1">
        <v>1583</v>
      </c>
      <c r="T6" s="1">
        <v>1621</v>
      </c>
      <c r="U6" s="1">
        <v>1728</v>
      </c>
      <c r="V6" s="1">
        <v>1735</v>
      </c>
      <c r="W6" s="1">
        <v>1738</v>
      </c>
      <c r="X6" s="1">
        <v>1744</v>
      </c>
      <c r="Y6" s="1">
        <v>1745</v>
      </c>
      <c r="Z6" s="1">
        <v>1746</v>
      </c>
      <c r="AA6" s="1">
        <v>1747</v>
      </c>
      <c r="AB6" s="1">
        <v>1825</v>
      </c>
      <c r="AC6" s="1">
        <v>1896</v>
      </c>
      <c r="AD6" s="1">
        <v>1986</v>
      </c>
      <c r="AE6" s="1">
        <v>1987</v>
      </c>
      <c r="AF6" s="1">
        <v>2014</v>
      </c>
      <c r="AG6" s="1">
        <v>2080</v>
      </c>
      <c r="AH6" s="1">
        <v>2099</v>
      </c>
      <c r="AI6" s="1">
        <v>2100</v>
      </c>
      <c r="AJ6" s="1">
        <v>2101</v>
      </c>
      <c r="AK6" s="1">
        <v>2102</v>
      </c>
      <c r="AL6" s="1">
        <v>2103</v>
      </c>
      <c r="AM6" s="1">
        <v>2236</v>
      </c>
      <c r="AN6" s="1">
        <v>2275</v>
      </c>
      <c r="AO6" s="1">
        <v>2277</v>
      </c>
      <c r="AP6" s="1">
        <v>2287</v>
      </c>
      <c r="AQ6" s="1">
        <v>2289</v>
      </c>
      <c r="AR6" s="1">
        <v>2297</v>
      </c>
      <c r="AS6" s="1">
        <v>2301</v>
      </c>
      <c r="AT6" s="1">
        <v>2303</v>
      </c>
      <c r="AU6" s="1">
        <v>2309</v>
      </c>
      <c r="AV6" s="1">
        <v>2315</v>
      </c>
      <c r="AW6" s="1">
        <v>2317</v>
      </c>
      <c r="AX6" s="1">
        <v>2320</v>
      </c>
      <c r="AY6" s="1">
        <v>2321</v>
      </c>
      <c r="AZ6" s="1">
        <v>2402</v>
      </c>
      <c r="BA6" s="1">
        <v>2403</v>
      </c>
      <c r="BB6" s="1">
        <v>2404</v>
      </c>
    </row>
    <row r="7" spans="1:69">
      <c r="A7" s="10">
        <v>11432</v>
      </c>
      <c r="B7" s="10">
        <v>737300</v>
      </c>
      <c r="C7" s="9" t="s">
        <v>16</v>
      </c>
      <c r="D7" s="3" t="s">
        <v>37</v>
      </c>
      <c r="E7" s="3">
        <v>100</v>
      </c>
      <c r="F7" s="5">
        <v>26</v>
      </c>
      <c r="G7" s="5">
        <v>5</v>
      </c>
      <c r="H7" s="5"/>
      <c r="I7" s="5"/>
      <c r="J7" s="5">
        <v>41</v>
      </c>
      <c r="K7" s="5">
        <v>27</v>
      </c>
      <c r="L7" s="5">
        <v>41</v>
      </c>
      <c r="M7" s="5"/>
      <c r="N7" s="5">
        <v>4</v>
      </c>
      <c r="O7" s="5">
        <v>34</v>
      </c>
      <c r="P7" s="5">
        <v>46</v>
      </c>
      <c r="Q7" s="5">
        <v>23</v>
      </c>
      <c r="R7" s="5">
        <v>90</v>
      </c>
      <c r="S7" s="5">
        <v>49</v>
      </c>
      <c r="T7" s="5">
        <v>8</v>
      </c>
      <c r="U7" s="5">
        <v>76</v>
      </c>
      <c r="V7" s="5">
        <v>33</v>
      </c>
      <c r="W7" s="5">
        <v>91</v>
      </c>
      <c r="X7" s="5"/>
      <c r="Y7" s="5"/>
      <c r="Z7" s="5"/>
      <c r="AA7" s="5"/>
      <c r="AB7" s="5">
        <v>36</v>
      </c>
      <c r="AC7" s="5"/>
      <c r="AD7" s="5">
        <v>40</v>
      </c>
      <c r="AE7" s="5">
        <v>52</v>
      </c>
      <c r="AF7" s="5">
        <v>23</v>
      </c>
      <c r="AG7" s="5">
        <v>30</v>
      </c>
      <c r="AH7" s="5">
        <v>28</v>
      </c>
      <c r="AI7" s="5"/>
      <c r="AJ7" s="5">
        <v>30</v>
      </c>
      <c r="AK7" s="5">
        <v>6</v>
      </c>
      <c r="AL7" s="5">
        <v>49</v>
      </c>
      <c r="AM7" s="5">
        <v>17</v>
      </c>
      <c r="AN7" s="5">
        <v>62</v>
      </c>
      <c r="AO7" s="5">
        <v>56</v>
      </c>
      <c r="AP7" s="5">
        <v>53</v>
      </c>
      <c r="AQ7" s="5">
        <v>32</v>
      </c>
      <c r="AR7" s="5">
        <v>34</v>
      </c>
      <c r="AS7" s="5">
        <v>42</v>
      </c>
      <c r="AT7" s="5"/>
      <c r="AU7" s="5">
        <v>12</v>
      </c>
      <c r="AV7" s="5"/>
      <c r="AW7" s="5">
        <v>17</v>
      </c>
      <c r="AX7" s="5"/>
      <c r="AY7" s="5">
        <v>15</v>
      </c>
      <c r="AZ7" s="5"/>
      <c r="BA7" s="5">
        <v>22</v>
      </c>
      <c r="BB7" s="5">
        <v>37</v>
      </c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11432</v>
      </c>
      <c r="B8" s="10">
        <v>737301</v>
      </c>
      <c r="C8" s="3" t="s">
        <v>16</v>
      </c>
      <c r="D8" s="3" t="s">
        <v>38</v>
      </c>
      <c r="E8" s="3">
        <v>100</v>
      </c>
      <c r="F8" s="5">
        <v>40</v>
      </c>
      <c r="G8" s="5">
        <v>50</v>
      </c>
      <c r="H8" s="5">
        <v>0</v>
      </c>
      <c r="I8" s="5">
        <v>5</v>
      </c>
      <c r="J8" s="5">
        <v>85</v>
      </c>
      <c r="K8" s="5">
        <v>75</v>
      </c>
      <c r="L8" s="5">
        <v>90</v>
      </c>
      <c r="M8" s="5">
        <v>30</v>
      </c>
      <c r="N8" s="5">
        <v>80</v>
      </c>
      <c r="O8" s="5">
        <v>90</v>
      </c>
      <c r="P8" s="5">
        <v>75</v>
      </c>
      <c r="Q8" s="5">
        <v>45</v>
      </c>
      <c r="R8" s="5">
        <v>100</v>
      </c>
      <c r="S8" s="5">
        <v>60</v>
      </c>
      <c r="T8" s="5"/>
      <c r="U8" s="5">
        <v>90</v>
      </c>
      <c r="V8" s="5">
        <v>90</v>
      </c>
      <c r="W8" s="5">
        <v>85</v>
      </c>
      <c r="X8" s="5">
        <v>60</v>
      </c>
      <c r="Y8" s="5">
        <v>85</v>
      </c>
      <c r="Z8" s="5">
        <v>75</v>
      </c>
      <c r="AA8" s="5">
        <v>45</v>
      </c>
      <c r="AB8" s="5">
        <v>75</v>
      </c>
      <c r="AC8" s="5">
        <v>30</v>
      </c>
      <c r="AD8" s="5">
        <v>85</v>
      </c>
      <c r="AE8" s="5">
        <v>100</v>
      </c>
      <c r="AF8" s="5"/>
      <c r="AG8" s="5">
        <v>100</v>
      </c>
      <c r="AH8" s="5">
        <v>60</v>
      </c>
      <c r="AI8" s="5">
        <v>85</v>
      </c>
      <c r="AJ8" s="5">
        <v>50</v>
      </c>
      <c r="AK8" s="5">
        <v>60</v>
      </c>
      <c r="AL8" s="5">
        <v>100</v>
      </c>
      <c r="AM8" s="5">
        <v>60</v>
      </c>
      <c r="AN8" s="5">
        <v>90</v>
      </c>
      <c r="AO8" s="5">
        <v>100</v>
      </c>
      <c r="AP8" s="5">
        <v>100</v>
      </c>
      <c r="AQ8" s="5">
        <v>100</v>
      </c>
      <c r="AR8" s="5">
        <v>25</v>
      </c>
      <c r="AS8" s="5">
        <v>75</v>
      </c>
      <c r="AT8" s="5">
        <v>50</v>
      </c>
      <c r="AU8" s="5"/>
      <c r="AV8" s="5"/>
      <c r="AW8" s="5"/>
      <c r="AX8" s="5">
        <v>75</v>
      </c>
      <c r="AY8" s="5">
        <v>0</v>
      </c>
      <c r="AZ8" s="5"/>
      <c r="BA8" s="5">
        <v>50</v>
      </c>
      <c r="BB8" s="5">
        <v>100</v>
      </c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11432</v>
      </c>
      <c r="B9" s="10">
        <v>737302</v>
      </c>
      <c r="C9" s="3" t="s">
        <v>16</v>
      </c>
      <c r="D9" s="3" t="s">
        <v>42</v>
      </c>
      <c r="E9" s="3">
        <v>100</v>
      </c>
      <c r="F9" s="5">
        <v>11</v>
      </c>
      <c r="G9" s="5">
        <v>20</v>
      </c>
      <c r="H9" s="5">
        <v>19</v>
      </c>
      <c r="I9" s="5">
        <v>26</v>
      </c>
      <c r="J9" s="5">
        <v>49</v>
      </c>
      <c r="K9" s="5">
        <v>57</v>
      </c>
      <c r="L9" s="5">
        <v>31</v>
      </c>
      <c r="M9" s="5">
        <v>11</v>
      </c>
      <c r="N9" s="5">
        <v>43</v>
      </c>
      <c r="O9" s="5">
        <v>37</v>
      </c>
      <c r="P9" s="5">
        <v>38</v>
      </c>
      <c r="Q9" s="5">
        <v>25</v>
      </c>
      <c r="R9" s="5">
        <v>71</v>
      </c>
      <c r="S9" s="5">
        <v>56</v>
      </c>
      <c r="T9" s="5">
        <v>14</v>
      </c>
      <c r="U9" s="5">
        <v>29</v>
      </c>
      <c r="V9" s="5">
        <v>17</v>
      </c>
      <c r="W9" s="5">
        <v>59</v>
      </c>
      <c r="X9" s="5">
        <v>19</v>
      </c>
      <c r="Y9" s="5">
        <v>45</v>
      </c>
      <c r="Z9" s="5">
        <v>39</v>
      </c>
      <c r="AA9" s="5">
        <v>27</v>
      </c>
      <c r="AB9" s="5">
        <v>22</v>
      </c>
      <c r="AC9" s="5">
        <v>49</v>
      </c>
      <c r="AD9" s="5">
        <v>46</v>
      </c>
      <c r="AE9" s="5">
        <v>53</v>
      </c>
      <c r="AF9" s="5">
        <v>16</v>
      </c>
      <c r="AG9" s="5">
        <v>59</v>
      </c>
      <c r="AH9" s="5">
        <v>35</v>
      </c>
      <c r="AI9" s="5">
        <v>37</v>
      </c>
      <c r="AJ9" s="5">
        <v>37</v>
      </c>
      <c r="AK9" s="5">
        <v>36</v>
      </c>
      <c r="AL9" s="5">
        <v>65</v>
      </c>
      <c r="AM9" s="5">
        <v>34</v>
      </c>
      <c r="AN9" s="5">
        <v>47</v>
      </c>
      <c r="AO9" s="5">
        <v>43</v>
      </c>
      <c r="AP9" s="5">
        <v>62</v>
      </c>
      <c r="AQ9" s="5">
        <v>32</v>
      </c>
      <c r="AR9" s="5">
        <v>37</v>
      </c>
      <c r="AS9" s="5">
        <v>37</v>
      </c>
      <c r="AT9" s="5">
        <v>47</v>
      </c>
      <c r="AU9" s="5">
        <v>15</v>
      </c>
      <c r="AV9" s="5"/>
      <c r="AW9" s="5">
        <v>50</v>
      </c>
      <c r="AX9" s="5">
        <v>47</v>
      </c>
      <c r="AY9" s="5">
        <v>29</v>
      </c>
      <c r="AZ9" s="5"/>
      <c r="BA9" s="5">
        <v>33</v>
      </c>
      <c r="BB9" s="5">
        <v>69</v>
      </c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11432</v>
      </c>
      <c r="B10" s="10">
        <v>737303</v>
      </c>
      <c r="C10" s="3" t="s">
        <v>16</v>
      </c>
      <c r="D10" s="3" t="s">
        <v>43</v>
      </c>
      <c r="E10" s="3">
        <v>100</v>
      </c>
      <c r="F10" s="5">
        <v>30</v>
      </c>
      <c r="G10" s="5">
        <v>30</v>
      </c>
      <c r="H10" s="5"/>
      <c r="I10" s="5"/>
      <c r="J10" s="5">
        <v>40</v>
      </c>
      <c r="K10" s="5">
        <v>70</v>
      </c>
      <c r="L10" s="5">
        <v>60</v>
      </c>
      <c r="M10" s="5">
        <v>28</v>
      </c>
      <c r="N10" s="5">
        <v>50</v>
      </c>
      <c r="O10" s="5">
        <v>60</v>
      </c>
      <c r="P10" s="5">
        <v>40</v>
      </c>
      <c r="Q10" s="5">
        <v>48</v>
      </c>
      <c r="R10" s="5">
        <v>52</v>
      </c>
      <c r="S10" s="5">
        <v>80</v>
      </c>
      <c r="T10" s="5">
        <v>30</v>
      </c>
      <c r="U10" s="5">
        <v>50</v>
      </c>
      <c r="V10" s="5">
        <v>20</v>
      </c>
      <c r="W10" s="5">
        <v>50</v>
      </c>
      <c r="X10" s="5">
        <v>42</v>
      </c>
      <c r="Y10" s="5">
        <v>50</v>
      </c>
      <c r="Z10" s="5">
        <v>68</v>
      </c>
      <c r="AA10" s="5">
        <v>50</v>
      </c>
      <c r="AB10" s="5">
        <v>20</v>
      </c>
      <c r="AC10" s="5"/>
      <c r="AD10" s="5">
        <v>20</v>
      </c>
      <c r="AE10" s="5" t="s">
        <v>44</v>
      </c>
      <c r="AF10" s="5">
        <v>20</v>
      </c>
      <c r="AG10" s="5">
        <v>82</v>
      </c>
      <c r="AH10" s="5">
        <v>59</v>
      </c>
      <c r="AI10" s="5">
        <v>50</v>
      </c>
      <c r="AJ10" s="5">
        <v>30</v>
      </c>
      <c r="AK10" s="5">
        <v>60</v>
      </c>
      <c r="AL10" s="5">
        <v>62</v>
      </c>
      <c r="AM10" s="5">
        <v>40</v>
      </c>
      <c r="AN10" s="5">
        <v>40</v>
      </c>
      <c r="AO10" s="5">
        <v>42</v>
      </c>
      <c r="AP10" s="5">
        <v>50</v>
      </c>
      <c r="AQ10" s="5">
        <v>60</v>
      </c>
      <c r="AR10" s="5">
        <v>30</v>
      </c>
      <c r="AS10" s="5">
        <v>68</v>
      </c>
      <c r="AT10" s="5">
        <v>48</v>
      </c>
      <c r="AU10" s="5">
        <v>40</v>
      </c>
      <c r="AV10" s="5"/>
      <c r="AW10" s="5">
        <v>60</v>
      </c>
      <c r="AX10" s="5">
        <v>40</v>
      </c>
      <c r="AY10" s="5">
        <v>49</v>
      </c>
      <c r="AZ10" s="5"/>
      <c r="BA10" s="5">
        <v>40</v>
      </c>
      <c r="BB10" s="5">
        <v>40</v>
      </c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11432</v>
      </c>
      <c r="B11" s="10">
        <v>737304</v>
      </c>
      <c r="C11" s="3" t="s">
        <v>16</v>
      </c>
      <c r="D11" s="3" t="s">
        <v>41</v>
      </c>
      <c r="E11" s="3">
        <v>100</v>
      </c>
      <c r="F11" s="5">
        <v>64</v>
      </c>
      <c r="G11" s="5">
        <v>60</v>
      </c>
      <c r="H11" s="5">
        <v>72</v>
      </c>
      <c r="I11" s="5">
        <v>65</v>
      </c>
      <c r="J11" s="5">
        <v>77</v>
      </c>
      <c r="K11" s="5">
        <v>80</v>
      </c>
      <c r="L11" s="5">
        <v>70</v>
      </c>
      <c r="M11" s="5">
        <v>69</v>
      </c>
      <c r="N11" s="5">
        <v>76</v>
      </c>
      <c r="O11" s="5">
        <v>74</v>
      </c>
      <c r="P11" s="5">
        <v>71</v>
      </c>
      <c r="Q11" s="5">
        <v>74</v>
      </c>
      <c r="R11" s="5">
        <v>75</v>
      </c>
      <c r="S11" s="5">
        <v>70</v>
      </c>
      <c r="T11" s="5"/>
      <c r="U11" s="5">
        <v>65</v>
      </c>
      <c r="V11" s="5">
        <v>89</v>
      </c>
      <c r="W11" s="5">
        <v>65</v>
      </c>
      <c r="X11" s="5">
        <v>78</v>
      </c>
      <c r="Y11" s="5"/>
      <c r="Z11" s="5">
        <v>65</v>
      </c>
      <c r="AA11" s="5">
        <v>70</v>
      </c>
      <c r="AB11" s="5">
        <v>63</v>
      </c>
      <c r="AC11" s="5"/>
      <c r="AD11" s="5">
        <v>68</v>
      </c>
      <c r="AE11" s="5">
        <v>75</v>
      </c>
      <c r="AF11" s="5"/>
      <c r="AG11" s="5">
        <v>72</v>
      </c>
      <c r="AH11" s="5">
        <v>75</v>
      </c>
      <c r="AI11" s="5">
        <v>76</v>
      </c>
      <c r="AJ11" s="5">
        <v>72</v>
      </c>
      <c r="AK11" s="5">
        <v>73</v>
      </c>
      <c r="AL11" s="5">
        <v>75</v>
      </c>
      <c r="AM11" s="5">
        <v>64</v>
      </c>
      <c r="AN11" s="5">
        <v>76</v>
      </c>
      <c r="AO11" s="5">
        <v>68</v>
      </c>
      <c r="AP11" s="5"/>
      <c r="AQ11" s="5">
        <v>75</v>
      </c>
      <c r="AR11" s="5">
        <v>68</v>
      </c>
      <c r="AS11" s="5">
        <v>77</v>
      </c>
      <c r="AT11" s="5">
        <v>80</v>
      </c>
      <c r="AU11" s="5">
        <v>71</v>
      </c>
      <c r="AV11" s="5"/>
      <c r="AW11" s="5">
        <v>77</v>
      </c>
      <c r="AX11" s="5">
        <v>66</v>
      </c>
      <c r="AY11" s="5">
        <v>68</v>
      </c>
      <c r="AZ11" s="5"/>
      <c r="BA11" s="5">
        <v>52</v>
      </c>
      <c r="BB11" s="5">
        <v>85</v>
      </c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11432</v>
      </c>
      <c r="B12" s="10">
        <v>737305</v>
      </c>
      <c r="C12" s="3"/>
      <c r="D12" s="3"/>
      <c r="E12" s="3"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11432</v>
      </c>
      <c r="B13" s="10">
        <v>737306</v>
      </c>
      <c r="C13" s="3" t="s">
        <v>16</v>
      </c>
      <c r="D13" s="3" t="s">
        <v>39</v>
      </c>
      <c r="E13" s="3">
        <v>100</v>
      </c>
      <c r="F13" s="5">
        <v>26</v>
      </c>
      <c r="G13" s="5">
        <v>18</v>
      </c>
      <c r="H13" s="5">
        <v>22</v>
      </c>
      <c r="I13" s="5">
        <v>38</v>
      </c>
      <c r="J13" s="5">
        <v>42</v>
      </c>
      <c r="K13" s="5">
        <v>38</v>
      </c>
      <c r="L13" s="5">
        <v>40</v>
      </c>
      <c r="M13" s="5">
        <v>30</v>
      </c>
      <c r="N13" s="5">
        <v>44</v>
      </c>
      <c r="O13" s="5">
        <v>48</v>
      </c>
      <c r="P13" s="5">
        <v>36</v>
      </c>
      <c r="Q13" s="5">
        <v>46</v>
      </c>
      <c r="R13" s="5">
        <v>46</v>
      </c>
      <c r="S13" s="5">
        <v>44</v>
      </c>
      <c r="T13" s="5"/>
      <c r="U13" s="5">
        <v>25</v>
      </c>
      <c r="V13" s="5">
        <v>26</v>
      </c>
      <c r="W13" s="5">
        <v>70</v>
      </c>
      <c r="X13" s="5">
        <v>58</v>
      </c>
      <c r="Y13" s="5">
        <v>50</v>
      </c>
      <c r="Z13" s="5">
        <v>54</v>
      </c>
      <c r="AA13" s="5">
        <v>50</v>
      </c>
      <c r="AB13" s="5">
        <v>26</v>
      </c>
      <c r="AC13" s="5"/>
      <c r="AD13" s="5">
        <v>28</v>
      </c>
      <c r="AE13" s="5">
        <v>48</v>
      </c>
      <c r="AF13" s="5"/>
      <c r="AG13" s="5">
        <v>46</v>
      </c>
      <c r="AH13" s="5">
        <v>44</v>
      </c>
      <c r="AI13" s="5">
        <v>42</v>
      </c>
      <c r="AJ13" s="5">
        <v>28</v>
      </c>
      <c r="AK13" s="5">
        <v>34</v>
      </c>
      <c r="AL13" s="5">
        <v>42</v>
      </c>
      <c r="AM13" s="5">
        <v>20</v>
      </c>
      <c r="AN13" s="5">
        <v>48</v>
      </c>
      <c r="AO13" s="5">
        <v>36</v>
      </c>
      <c r="AP13" s="5">
        <v>42</v>
      </c>
      <c r="AQ13" s="5">
        <v>24</v>
      </c>
      <c r="AR13" s="5">
        <v>24</v>
      </c>
      <c r="AS13" s="5">
        <v>38</v>
      </c>
      <c r="AT13" s="5">
        <v>40</v>
      </c>
      <c r="AU13" s="5">
        <v>36</v>
      </c>
      <c r="AV13" s="5"/>
      <c r="AW13" s="5">
        <v>44</v>
      </c>
      <c r="AX13" s="5">
        <v>46</v>
      </c>
      <c r="AY13" s="5">
        <v>46</v>
      </c>
      <c r="AZ13" s="5"/>
      <c r="BA13" s="5">
        <v>46</v>
      </c>
      <c r="BB13" s="5">
        <v>61</v>
      </c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11432</v>
      </c>
      <c r="B14" s="10">
        <v>737307</v>
      </c>
      <c r="C14" s="3" t="s">
        <v>16</v>
      </c>
      <c r="D14" s="3"/>
      <c r="E14" s="3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11432</v>
      </c>
      <c r="B15" s="10">
        <v>263844</v>
      </c>
      <c r="C15" s="11" t="s">
        <v>25</v>
      </c>
      <c r="D15" s="11" t="s">
        <v>26</v>
      </c>
      <c r="E15" s="11">
        <v>-30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>
        <v>-30</v>
      </c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11432</v>
      </c>
      <c r="B16" s="10">
        <v>263845</v>
      </c>
      <c r="C16" s="11" t="s">
        <v>25</v>
      </c>
      <c r="D16" s="11" t="s">
        <v>27</v>
      </c>
      <c r="E16" s="11">
        <v>-50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28</v>
      </c>
      <c r="E18">
        <f>SUMIF($E$6:$E$16, "&gt;0")</f>
        <v>600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29</v>
      </c>
      <c r="F19" s="13">
        <f>SUM($F$7:$F$16)</f>
        <v>197</v>
      </c>
      <c r="G19" s="13">
        <f>SUM($G$7:$G$16)</f>
        <v>183</v>
      </c>
      <c r="H19" s="13">
        <f>SUM($H$7:$H$16)</f>
        <v>113</v>
      </c>
      <c r="I19" s="13">
        <f>SUM($I$7:$I$16)</f>
        <v>134</v>
      </c>
      <c r="J19" s="13">
        <f>SUM($J$7:$J$16)</f>
        <v>334</v>
      </c>
      <c r="K19" s="13">
        <f>SUM($K$7:$K$16)</f>
        <v>347</v>
      </c>
      <c r="L19" s="13">
        <f>SUM($L$7:$L$16)</f>
        <v>332</v>
      </c>
      <c r="M19" s="13">
        <f>SUM($M$7:$M$16)</f>
        <v>168</v>
      </c>
      <c r="N19" s="13">
        <f>SUM($N$7:$N$16)</f>
        <v>297</v>
      </c>
      <c r="O19" s="13">
        <f>SUM($O$7:$O$16)</f>
        <v>343</v>
      </c>
      <c r="P19" s="13">
        <f>SUM($P$7:$P$16)</f>
        <v>306</v>
      </c>
      <c r="Q19" s="13">
        <f>SUM($Q$7:$Q$16)</f>
        <v>261</v>
      </c>
      <c r="R19" s="13">
        <f>SUM($R$7:$R$16)</f>
        <v>434</v>
      </c>
      <c r="S19" s="13">
        <f>SUM($S$7:$S$16)</f>
        <v>359</v>
      </c>
      <c r="T19" s="13">
        <f>SUM($T$7:$T$16)</f>
        <v>52</v>
      </c>
      <c r="U19" s="13">
        <f>SUM($U$7:$U$16)</f>
        <v>335</v>
      </c>
      <c r="V19" s="13">
        <f>SUM($V$7:$V$16)</f>
        <v>275</v>
      </c>
      <c r="W19" s="13">
        <f>SUM($W$7:$W$16)</f>
        <v>420</v>
      </c>
      <c r="X19" s="13">
        <f>SUM($X$7:$X$16)</f>
        <v>257</v>
      </c>
      <c r="Y19" s="13">
        <f>SUM($Y$7:$Y$16)</f>
        <v>230</v>
      </c>
      <c r="Z19" s="13">
        <f>SUM($Z$7:$Z$16)</f>
        <v>301</v>
      </c>
      <c r="AA19" s="13">
        <f>SUM($AA$7:$AA$16)</f>
        <v>242</v>
      </c>
      <c r="AB19" s="13">
        <f>SUM($AB$7:$AB$16)</f>
        <v>242</v>
      </c>
      <c r="AC19" s="13">
        <f>SUM($AC$7:$AC$16)</f>
        <v>79</v>
      </c>
      <c r="AD19" s="13">
        <f>SUM($AD$7:$AD$16)</f>
        <v>257</v>
      </c>
      <c r="AE19" s="13">
        <f>SUM($AE$7:$AE$16)</f>
        <v>328</v>
      </c>
      <c r="AF19" s="13">
        <f>SUM($AF$7:$AF$16)</f>
        <v>59</v>
      </c>
      <c r="AG19" s="13">
        <f>SUM($AG$7:$AG$16)</f>
        <v>389</v>
      </c>
      <c r="AH19" s="13">
        <f>SUM($AH$7:$AH$16)</f>
        <v>301</v>
      </c>
      <c r="AI19" s="13">
        <f>SUM($AI$7:$AI$16)</f>
        <v>290</v>
      </c>
      <c r="AJ19" s="13">
        <f>SUM($AJ$7:$AJ$16)</f>
        <v>247</v>
      </c>
      <c r="AK19" s="13">
        <f>SUM($AK$7:$AK$16)</f>
        <v>269</v>
      </c>
      <c r="AL19" s="13">
        <f>SUM($AL$7:$AL$16)</f>
        <v>393</v>
      </c>
      <c r="AM19" s="13">
        <f>SUM($AM$7:$AM$16)</f>
        <v>235</v>
      </c>
      <c r="AN19" s="13">
        <f>SUM($AN$7:$AN$16)</f>
        <v>363</v>
      </c>
      <c r="AO19" s="13">
        <f>SUM($AO$7:$AO$16)</f>
        <v>345</v>
      </c>
      <c r="AP19" s="13">
        <f>SUM($AP$7:$AP$16)</f>
        <v>307</v>
      </c>
      <c r="AQ19" s="13">
        <f>SUM($AQ$7:$AQ$16)</f>
        <v>323</v>
      </c>
      <c r="AR19" s="13">
        <f>SUM($AR$7:$AR$16)</f>
        <v>218</v>
      </c>
      <c r="AS19" s="13">
        <f>SUM($AS$7:$AS$16)</f>
        <v>337</v>
      </c>
      <c r="AT19" s="13">
        <f>SUM($AT$7:$AT$16)</f>
        <v>265</v>
      </c>
      <c r="AU19" s="13">
        <f>SUM($AU$7:$AU$16)</f>
        <v>174</v>
      </c>
      <c r="AV19" s="13">
        <f>SUM($AV$7:$AV$16)</f>
        <v>0</v>
      </c>
      <c r="AW19" s="13">
        <f>SUM($AW$7:$AW$16)</f>
        <v>248</v>
      </c>
      <c r="AX19" s="13">
        <f>SUM($AX$7:$AX$16)</f>
        <v>274</v>
      </c>
      <c r="AY19" s="13">
        <f>SUM($AY$7:$AY$16)</f>
        <v>207</v>
      </c>
      <c r="AZ19" s="13">
        <f>SUM($AZ$7:$AZ$16)</f>
        <v>0</v>
      </c>
      <c r="BA19" s="13">
        <f>SUM($BA$7:$BA$16)</f>
        <v>243</v>
      </c>
      <c r="BB19" s="13">
        <f>SUM($BB$7:$BB$16)</f>
        <v>392</v>
      </c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D20" t="s">
        <v>30</v>
      </c>
      <c r="E20" t="s">
        <v>31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7" type="noConversion"/>
  <conditionalFormatting sqref="E7:BB7">
    <cfRule type="cellIs" dxfId="149" priority="1" stopIfTrue="1" operator="greaterThan">
      <formula>$E$7</formula>
    </cfRule>
    <cfRule type="cellIs" dxfId="148" priority="2" stopIfTrue="1" operator="equal">
      <formula>""</formula>
    </cfRule>
  </conditionalFormatting>
  <conditionalFormatting sqref="E8:BB8">
    <cfRule type="cellIs" dxfId="147" priority="3" stopIfTrue="1" operator="greaterThan">
      <formula>$E$8</formula>
    </cfRule>
    <cfRule type="cellIs" dxfId="146" priority="4" stopIfTrue="1" operator="equal">
      <formula>""</formula>
    </cfRule>
  </conditionalFormatting>
  <conditionalFormatting sqref="E9:BB9">
    <cfRule type="cellIs" dxfId="145" priority="5" stopIfTrue="1" operator="greaterThan">
      <formula>$E$9</formula>
    </cfRule>
    <cfRule type="cellIs" dxfId="144" priority="6" stopIfTrue="1" operator="equal">
      <formula>""</formula>
    </cfRule>
  </conditionalFormatting>
  <conditionalFormatting sqref="E10:BB10">
    <cfRule type="cellIs" dxfId="143" priority="7" stopIfTrue="1" operator="greaterThan">
      <formula>$E$10</formula>
    </cfRule>
    <cfRule type="cellIs" dxfId="142" priority="8" stopIfTrue="1" operator="equal">
      <formula>""</formula>
    </cfRule>
  </conditionalFormatting>
  <conditionalFormatting sqref="E11:BB11">
    <cfRule type="cellIs" dxfId="141" priority="9" stopIfTrue="1" operator="greaterThan">
      <formula>$E$11</formula>
    </cfRule>
    <cfRule type="cellIs" dxfId="140" priority="10" stopIfTrue="1" operator="equal">
      <formula>""</formula>
    </cfRule>
  </conditionalFormatting>
  <conditionalFormatting sqref="E12:BB12">
    <cfRule type="cellIs" dxfId="139" priority="11" stopIfTrue="1" operator="greaterThan">
      <formula>$E$12</formula>
    </cfRule>
    <cfRule type="cellIs" dxfId="138" priority="12" stopIfTrue="1" operator="equal">
      <formula>""</formula>
    </cfRule>
  </conditionalFormatting>
  <conditionalFormatting sqref="E13:BB13">
    <cfRule type="cellIs" dxfId="137" priority="13" stopIfTrue="1" operator="greaterThan">
      <formula>$E$13</formula>
    </cfRule>
    <cfRule type="cellIs" dxfId="136" priority="14" stopIfTrue="1" operator="equal">
      <formula>""</formula>
    </cfRule>
  </conditionalFormatting>
  <conditionalFormatting sqref="E14:BB14">
    <cfRule type="cellIs" dxfId="135" priority="15" stopIfTrue="1" operator="greaterThan">
      <formula>$E$14</formula>
    </cfRule>
    <cfRule type="cellIs" dxfId="134" priority="16" stopIfTrue="1" operator="equal">
      <formula>""</formula>
    </cfRule>
  </conditionalFormatting>
  <conditionalFormatting sqref="E15:BB15">
    <cfRule type="cellIs" dxfId="133" priority="17" stopIfTrue="1" operator="lessThan">
      <formula>$E$15</formula>
    </cfRule>
    <cfRule type="cellIs" dxfId="132" priority="18" stopIfTrue="1" operator="greaterThan">
      <formula>0</formula>
    </cfRule>
  </conditionalFormatting>
  <conditionalFormatting sqref="E16:BB16">
    <cfRule type="cellIs" dxfId="131" priority="19" stopIfTrue="1" operator="lessThan">
      <formula>$E$16</formula>
    </cfRule>
    <cfRule type="cellIs" dxfId="130" priority="20" stopIfTrue="1" operator="greaterThan">
      <formula>0</formula>
    </cfRule>
  </conditionalFormatting>
  <conditionalFormatting sqref="C19:BB19">
    <cfRule type="cellIs" dxfId="129" priority="21" stopIfTrue="1" operator="equal">
      <formula>$D$21</formula>
    </cfRule>
    <cfRule type="cellIs" dxfId="128" priority="22" stopIfTrue="1" operator="equal">
      <formula>$D$22</formula>
    </cfRule>
    <cfRule type="cellIs" dxfId="127" priority="23" stopIfTrue="1" operator="equal">
      <formula>$D$23</formula>
    </cfRule>
    <cfRule type="cellIs" dxfId="126" priority="24" stopIfTrue="1" operator="equal">
      <formula>$D$24</formula>
    </cfRule>
    <cfRule type="cellIs" dxfId="125" priority="25" stopIfTrue="1" operator="equal">
      <formula>$D$25</formula>
    </cfRule>
  </conditionalFormatting>
  <pageMargins left="0.25" right="0.25" top="0.5" bottom="0.5" header="0.5" footer="0.5"/>
  <pageSetup scale="90" orientation="landscape" horizontalDpi="4294967293" verticalDpi="4294967293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1102</v>
      </c>
      <c r="G6" s="1">
        <v>1135</v>
      </c>
      <c r="H6" s="1">
        <v>1158</v>
      </c>
      <c r="I6" s="1">
        <v>1160</v>
      </c>
      <c r="J6" s="1">
        <v>1213</v>
      </c>
      <c r="K6" s="1">
        <v>1254</v>
      </c>
      <c r="L6" s="1">
        <v>1269</v>
      </c>
      <c r="M6" s="1">
        <v>1330</v>
      </c>
      <c r="N6" s="1">
        <v>1331</v>
      </c>
      <c r="O6" s="1">
        <v>1338</v>
      </c>
      <c r="P6" s="1">
        <v>1372</v>
      </c>
      <c r="Q6" s="1">
        <v>1388</v>
      </c>
      <c r="R6" s="1">
        <v>1571</v>
      </c>
      <c r="S6" s="1">
        <v>1583</v>
      </c>
      <c r="T6" s="1">
        <v>1621</v>
      </c>
      <c r="U6" s="1">
        <v>1728</v>
      </c>
      <c r="V6" s="1">
        <v>1735</v>
      </c>
      <c r="W6" s="1">
        <v>1738</v>
      </c>
      <c r="X6" s="1">
        <v>1744</v>
      </c>
      <c r="Y6" s="1">
        <v>1745</v>
      </c>
      <c r="Z6" s="1">
        <v>1746</v>
      </c>
      <c r="AA6" s="1">
        <v>1747</v>
      </c>
      <c r="AB6" s="1">
        <v>1825</v>
      </c>
      <c r="AC6" s="1">
        <v>1896</v>
      </c>
      <c r="AD6" s="1">
        <v>1986</v>
      </c>
      <c r="AE6" s="1">
        <v>1987</v>
      </c>
      <c r="AF6" s="1">
        <v>2014</v>
      </c>
      <c r="AG6" s="1">
        <v>2080</v>
      </c>
      <c r="AH6" s="1">
        <v>2099</v>
      </c>
      <c r="AI6" s="1">
        <v>2100</v>
      </c>
      <c r="AJ6" s="1">
        <v>2101</v>
      </c>
      <c r="AK6" s="1">
        <v>2102</v>
      </c>
      <c r="AL6" s="1">
        <v>2103</v>
      </c>
      <c r="AM6" s="1">
        <v>2236</v>
      </c>
      <c r="AN6" s="1">
        <v>2275</v>
      </c>
      <c r="AO6" s="1">
        <v>2277</v>
      </c>
      <c r="AP6" s="1">
        <v>2287</v>
      </c>
      <c r="AQ6" s="1">
        <v>2289</v>
      </c>
      <c r="AR6" s="1">
        <v>2297</v>
      </c>
      <c r="AS6" s="1">
        <v>2301</v>
      </c>
      <c r="AT6" s="1">
        <v>2303</v>
      </c>
      <c r="AU6" s="1">
        <v>2309</v>
      </c>
      <c r="AV6" s="1">
        <v>2315</v>
      </c>
      <c r="AW6" s="1">
        <v>2317</v>
      </c>
      <c r="AX6" s="1">
        <v>2320</v>
      </c>
      <c r="AY6" s="1">
        <v>2321</v>
      </c>
      <c r="AZ6" s="1">
        <v>2402</v>
      </c>
      <c r="BA6" s="1">
        <v>2403</v>
      </c>
      <c r="BB6" s="1">
        <v>2404</v>
      </c>
    </row>
    <row r="7" spans="1:69">
      <c r="A7" s="10">
        <v>11432</v>
      </c>
      <c r="B7" s="10">
        <v>737300</v>
      </c>
      <c r="C7" s="9" t="s">
        <v>16</v>
      </c>
      <c r="D7" s="3" t="s">
        <v>17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11432</v>
      </c>
      <c r="B8" s="10">
        <v>737301</v>
      </c>
      <c r="C8" s="3" t="s">
        <v>16</v>
      </c>
      <c r="D8" s="3" t="s">
        <v>18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11432</v>
      </c>
      <c r="B9" s="10">
        <v>737302</v>
      </c>
      <c r="C9" s="3" t="s">
        <v>16</v>
      </c>
      <c r="D9" s="3" t="s">
        <v>19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11432</v>
      </c>
      <c r="B10" s="10">
        <v>737303</v>
      </c>
      <c r="C10" s="3" t="s">
        <v>16</v>
      </c>
      <c r="D10" s="3" t="s">
        <v>20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11432</v>
      </c>
      <c r="B11" s="10">
        <v>737304</v>
      </c>
      <c r="C11" s="3" t="s">
        <v>16</v>
      </c>
      <c r="D11" s="3" t="s">
        <v>21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11432</v>
      </c>
      <c r="B12" s="10">
        <v>737305</v>
      </c>
      <c r="C12" s="3" t="s">
        <v>16</v>
      </c>
      <c r="D12" s="3" t="s">
        <v>22</v>
      </c>
      <c r="E12" s="3"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11432</v>
      </c>
      <c r="B13" s="10">
        <v>737306</v>
      </c>
      <c r="C13" s="3" t="s">
        <v>16</v>
      </c>
      <c r="D13" s="3" t="s">
        <v>23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11432</v>
      </c>
      <c r="B14" s="10">
        <v>737307</v>
      </c>
      <c r="C14" s="3" t="s">
        <v>16</v>
      </c>
      <c r="D14" s="3" t="s">
        <v>24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11432</v>
      </c>
      <c r="B15" s="10">
        <v>263844</v>
      </c>
      <c r="C15" s="11" t="s">
        <v>25</v>
      </c>
      <c r="D15" s="11" t="s">
        <v>26</v>
      </c>
      <c r="E15" s="11">
        <v>-30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11432</v>
      </c>
      <c r="B16" s="10">
        <v>263845</v>
      </c>
      <c r="C16" s="11" t="s">
        <v>25</v>
      </c>
      <c r="D16" s="11" t="s">
        <v>27</v>
      </c>
      <c r="E16" s="11">
        <v>-50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28</v>
      </c>
      <c r="E18">
        <f>SUMIF($E$6:$E$16, "&gt;0")</f>
        <v>600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29</v>
      </c>
      <c r="F19" s="13">
        <f>SUM($F$7:$F$16)</f>
        <v>0</v>
      </c>
      <c r="G19" s="13">
        <f>SUM($G$7:$G$16)</f>
        <v>0</v>
      </c>
      <c r="H19" s="13">
        <f>SUM($H$7:$H$16)</f>
        <v>0</v>
      </c>
      <c r="I19" s="13">
        <f>SUM($I$7:$I$16)</f>
        <v>0</v>
      </c>
      <c r="J19" s="13">
        <f>SUM($J$7:$J$16)</f>
        <v>0</v>
      </c>
      <c r="K19" s="13">
        <f>SUM($K$7:$K$16)</f>
        <v>0</v>
      </c>
      <c r="L19" s="13">
        <f>SUM($L$7:$L$16)</f>
        <v>0</v>
      </c>
      <c r="M19" s="13">
        <f>SUM($M$7:$M$16)</f>
        <v>0</v>
      </c>
      <c r="N19" s="13">
        <f>SUM($N$7:$N$16)</f>
        <v>0</v>
      </c>
      <c r="O19" s="13">
        <f>SUM($O$7:$O$16)</f>
        <v>0</v>
      </c>
      <c r="P19" s="13">
        <f>SUM($P$7:$P$16)</f>
        <v>0</v>
      </c>
      <c r="Q19" s="13">
        <f>SUM($Q$7:$Q$16)</f>
        <v>0</v>
      </c>
      <c r="R19" s="13">
        <f>SUM($R$7:$R$16)</f>
        <v>0</v>
      </c>
      <c r="S19" s="13">
        <f>SUM($S$7:$S$16)</f>
        <v>0</v>
      </c>
      <c r="T19" s="13">
        <f>SUM($T$7:$T$16)</f>
        <v>0</v>
      </c>
      <c r="U19" s="13">
        <f>SUM($U$7:$U$16)</f>
        <v>0</v>
      </c>
      <c r="V19" s="13">
        <f>SUM($V$7:$V$16)</f>
        <v>0</v>
      </c>
      <c r="W19" s="13">
        <f>SUM($W$7:$W$16)</f>
        <v>0</v>
      </c>
      <c r="X19" s="13">
        <f>SUM($X$7:$X$16)</f>
        <v>0</v>
      </c>
      <c r="Y19" s="13">
        <f>SUM($Y$7:$Y$16)</f>
        <v>0</v>
      </c>
      <c r="Z19" s="13">
        <f>SUM($Z$7:$Z$16)</f>
        <v>0</v>
      </c>
      <c r="AA19" s="13">
        <f>SUM($AA$7:$AA$16)</f>
        <v>0</v>
      </c>
      <c r="AB19" s="13">
        <f>SUM($AB$7:$AB$16)</f>
        <v>0</v>
      </c>
      <c r="AC19" s="13">
        <f>SUM($AC$7:$AC$16)</f>
        <v>0</v>
      </c>
      <c r="AD19" s="13">
        <f>SUM($AD$7:$AD$16)</f>
        <v>0</v>
      </c>
      <c r="AE19" s="13">
        <f>SUM($AE$7:$AE$16)</f>
        <v>0</v>
      </c>
      <c r="AF19" s="13">
        <f>SUM($AF$7:$AF$16)</f>
        <v>0</v>
      </c>
      <c r="AG19" s="13">
        <f>SUM($AG$7:$AG$16)</f>
        <v>0</v>
      </c>
      <c r="AH19" s="13">
        <f>SUM($AH$7:$AH$16)</f>
        <v>0</v>
      </c>
      <c r="AI19" s="13">
        <f>SUM($AI$7:$AI$16)</f>
        <v>0</v>
      </c>
      <c r="AJ19" s="13">
        <f>SUM($AJ$7:$AJ$16)</f>
        <v>0</v>
      </c>
      <c r="AK19" s="13">
        <f>SUM($AK$7:$AK$16)</f>
        <v>0</v>
      </c>
      <c r="AL19" s="13">
        <f>SUM($AL$7:$AL$16)</f>
        <v>0</v>
      </c>
      <c r="AM19" s="13">
        <f>SUM($AM$7:$AM$16)</f>
        <v>0</v>
      </c>
      <c r="AN19" s="13">
        <f>SUM($AN$7:$AN$16)</f>
        <v>0</v>
      </c>
      <c r="AO19" s="13">
        <f>SUM($AO$7:$AO$16)</f>
        <v>0</v>
      </c>
      <c r="AP19" s="13">
        <f>SUM($AP$7:$AP$16)</f>
        <v>0</v>
      </c>
      <c r="AQ19" s="13">
        <f>SUM($AQ$7:$AQ$16)</f>
        <v>0</v>
      </c>
      <c r="AR19" s="13">
        <f>SUM($AR$7:$AR$16)</f>
        <v>0</v>
      </c>
      <c r="AS19" s="13">
        <f>SUM($AS$7:$AS$16)</f>
        <v>0</v>
      </c>
      <c r="AT19" s="13">
        <f>SUM($AT$7:$AT$16)</f>
        <v>0</v>
      </c>
      <c r="AU19" s="13">
        <f>SUM($AU$7:$AU$16)</f>
        <v>0</v>
      </c>
      <c r="AV19" s="13">
        <f>SUM($AV$7:$AV$16)</f>
        <v>0</v>
      </c>
      <c r="AW19" s="13">
        <f>SUM($AW$7:$AW$16)</f>
        <v>0</v>
      </c>
      <c r="AX19" s="13">
        <f>SUM($AX$7:$AX$16)</f>
        <v>0</v>
      </c>
      <c r="AY19" s="13">
        <f>SUM($AY$7:$AY$16)</f>
        <v>0</v>
      </c>
      <c r="AZ19" s="13">
        <f>SUM($AZ$7:$AZ$16)</f>
        <v>0</v>
      </c>
      <c r="BA19" s="13">
        <f>SUM($BA$7:$BA$16)</f>
        <v>0</v>
      </c>
      <c r="BB19" s="13">
        <f>SUM($BB$7:$BB$16)</f>
        <v>0</v>
      </c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D20" t="s">
        <v>30</v>
      </c>
      <c r="E20" t="s">
        <v>31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phoneticPr fontId="7" type="noConversion"/>
  <conditionalFormatting sqref="E7:BB7">
    <cfRule type="cellIs" dxfId="124" priority="1" stopIfTrue="1" operator="greaterThan">
      <formula>$E$7</formula>
    </cfRule>
    <cfRule type="cellIs" dxfId="123" priority="2" stopIfTrue="1" operator="equal">
      <formula>""</formula>
    </cfRule>
  </conditionalFormatting>
  <conditionalFormatting sqref="E8:BB8">
    <cfRule type="cellIs" dxfId="122" priority="3" stopIfTrue="1" operator="greaterThan">
      <formula>$E$8</formula>
    </cfRule>
    <cfRule type="cellIs" dxfId="121" priority="4" stopIfTrue="1" operator="equal">
      <formula>""</formula>
    </cfRule>
  </conditionalFormatting>
  <conditionalFormatting sqref="E9:BB9">
    <cfRule type="cellIs" dxfId="120" priority="5" stopIfTrue="1" operator="greaterThan">
      <formula>$E$9</formula>
    </cfRule>
    <cfRule type="cellIs" dxfId="119" priority="6" stopIfTrue="1" operator="equal">
      <formula>""</formula>
    </cfRule>
  </conditionalFormatting>
  <conditionalFormatting sqref="E10:BB10">
    <cfRule type="cellIs" dxfId="118" priority="7" stopIfTrue="1" operator="greaterThan">
      <formula>$E$10</formula>
    </cfRule>
    <cfRule type="cellIs" dxfId="117" priority="8" stopIfTrue="1" operator="equal">
      <formula>""</formula>
    </cfRule>
  </conditionalFormatting>
  <conditionalFormatting sqref="E11:BB11">
    <cfRule type="cellIs" dxfId="116" priority="9" stopIfTrue="1" operator="greaterThan">
      <formula>$E$11</formula>
    </cfRule>
    <cfRule type="cellIs" dxfId="115" priority="10" stopIfTrue="1" operator="equal">
      <formula>""</formula>
    </cfRule>
  </conditionalFormatting>
  <conditionalFormatting sqref="E12:BB12">
    <cfRule type="cellIs" dxfId="114" priority="11" stopIfTrue="1" operator="greaterThan">
      <formula>$E$12</formula>
    </cfRule>
    <cfRule type="cellIs" dxfId="113" priority="12" stopIfTrue="1" operator="equal">
      <formula>""</formula>
    </cfRule>
  </conditionalFormatting>
  <conditionalFormatting sqref="E13:BB13">
    <cfRule type="cellIs" dxfId="112" priority="13" stopIfTrue="1" operator="greaterThan">
      <formula>$E$13</formula>
    </cfRule>
    <cfRule type="cellIs" dxfId="111" priority="14" stopIfTrue="1" operator="equal">
      <formula>""</formula>
    </cfRule>
  </conditionalFormatting>
  <conditionalFormatting sqref="E14:BB14">
    <cfRule type="cellIs" dxfId="110" priority="15" stopIfTrue="1" operator="greaterThan">
      <formula>$E$14</formula>
    </cfRule>
    <cfRule type="cellIs" dxfId="109" priority="16" stopIfTrue="1" operator="equal">
      <formula>""</formula>
    </cfRule>
  </conditionalFormatting>
  <conditionalFormatting sqref="E15:BB15">
    <cfRule type="cellIs" dxfId="108" priority="17" stopIfTrue="1" operator="lessThan">
      <formula>$E$15</formula>
    </cfRule>
    <cfRule type="cellIs" dxfId="107" priority="18" stopIfTrue="1" operator="greaterThan">
      <formula>0</formula>
    </cfRule>
  </conditionalFormatting>
  <conditionalFormatting sqref="E16:BB16">
    <cfRule type="cellIs" dxfId="106" priority="19" stopIfTrue="1" operator="lessThan">
      <formula>$E$16</formula>
    </cfRule>
    <cfRule type="cellIs" dxfId="105" priority="20" stopIfTrue="1" operator="greaterThan">
      <formula>0</formula>
    </cfRule>
  </conditionalFormatting>
  <conditionalFormatting sqref="C19:BB19">
    <cfRule type="cellIs" dxfId="104" priority="21" stopIfTrue="1" operator="equal">
      <formula>$D$21</formula>
    </cfRule>
    <cfRule type="cellIs" dxfId="103" priority="22" stopIfTrue="1" operator="equal">
      <formula>$D$22</formula>
    </cfRule>
    <cfRule type="cellIs" dxfId="102" priority="23" stopIfTrue="1" operator="equal">
      <formula>$D$23</formula>
    </cfRule>
    <cfRule type="cellIs" dxfId="101" priority="24" stopIfTrue="1" operator="equal">
      <formula>$D$24</formula>
    </cfRule>
    <cfRule type="cellIs" dxfId="100" priority="25" stopIfTrue="1" operator="equal">
      <formula>$D$25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1102</v>
      </c>
      <c r="G6" s="1">
        <v>1135</v>
      </c>
      <c r="H6" s="1">
        <v>1158</v>
      </c>
      <c r="I6" s="1">
        <v>1160</v>
      </c>
      <c r="J6" s="1">
        <v>1213</v>
      </c>
      <c r="K6" s="1">
        <v>1254</v>
      </c>
      <c r="L6" s="1">
        <v>1269</v>
      </c>
      <c r="M6" s="1">
        <v>1330</v>
      </c>
      <c r="N6" s="1">
        <v>1331</v>
      </c>
      <c r="O6" s="1">
        <v>1338</v>
      </c>
      <c r="P6" s="1">
        <v>1372</v>
      </c>
      <c r="Q6" s="1">
        <v>1388</v>
      </c>
      <c r="R6" s="1">
        <v>1571</v>
      </c>
      <c r="S6" s="1">
        <v>1583</v>
      </c>
      <c r="T6" s="1">
        <v>1621</v>
      </c>
      <c r="U6" s="1">
        <v>1728</v>
      </c>
      <c r="V6" s="1">
        <v>1735</v>
      </c>
      <c r="W6" s="1">
        <v>1738</v>
      </c>
      <c r="X6" s="1">
        <v>1744</v>
      </c>
      <c r="Y6" s="1">
        <v>1745</v>
      </c>
      <c r="Z6" s="1">
        <v>1746</v>
      </c>
      <c r="AA6" s="1">
        <v>1747</v>
      </c>
      <c r="AB6" s="1">
        <v>1825</v>
      </c>
      <c r="AC6" s="1">
        <v>1896</v>
      </c>
      <c r="AD6" s="1">
        <v>1986</v>
      </c>
      <c r="AE6" s="1">
        <v>1987</v>
      </c>
      <c r="AF6" s="1">
        <v>2014</v>
      </c>
      <c r="AG6" s="1">
        <v>2080</v>
      </c>
      <c r="AH6" s="1">
        <v>2099</v>
      </c>
      <c r="AI6" s="1">
        <v>2100</v>
      </c>
      <c r="AJ6" s="1">
        <v>2101</v>
      </c>
      <c r="AK6" s="1">
        <v>2102</v>
      </c>
      <c r="AL6" s="1">
        <v>2103</v>
      </c>
      <c r="AM6" s="1">
        <v>2236</v>
      </c>
      <c r="AN6" s="1">
        <v>2275</v>
      </c>
      <c r="AO6" s="1">
        <v>2277</v>
      </c>
      <c r="AP6" s="1">
        <v>2287</v>
      </c>
      <c r="AQ6" s="1">
        <v>2289</v>
      </c>
      <c r="AR6" s="1">
        <v>2297</v>
      </c>
      <c r="AS6" s="1">
        <v>2301</v>
      </c>
      <c r="AT6" s="1">
        <v>2303</v>
      </c>
      <c r="AU6" s="1">
        <v>2309</v>
      </c>
      <c r="AV6" s="1">
        <v>2315</v>
      </c>
      <c r="AW6" s="1">
        <v>2317</v>
      </c>
      <c r="AX6" s="1">
        <v>2320</v>
      </c>
      <c r="AY6" s="1">
        <v>2321</v>
      </c>
      <c r="AZ6" s="1">
        <v>2402</v>
      </c>
      <c r="BA6" s="1">
        <v>2403</v>
      </c>
      <c r="BB6" s="1">
        <v>2404</v>
      </c>
    </row>
    <row r="7" spans="1:69">
      <c r="A7" s="10">
        <v>11432</v>
      </c>
      <c r="B7" s="10">
        <v>737300</v>
      </c>
      <c r="C7" s="9" t="s">
        <v>16</v>
      </c>
      <c r="D7" s="3" t="s">
        <v>17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11432</v>
      </c>
      <c r="B8" s="10">
        <v>737301</v>
      </c>
      <c r="C8" s="3" t="s">
        <v>16</v>
      </c>
      <c r="D8" s="3" t="s">
        <v>18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11432</v>
      </c>
      <c r="B9" s="10">
        <v>737302</v>
      </c>
      <c r="C9" s="3" t="s">
        <v>16</v>
      </c>
      <c r="D9" s="3" t="s">
        <v>19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11432</v>
      </c>
      <c r="B10" s="10">
        <v>737303</v>
      </c>
      <c r="C10" s="3" t="s">
        <v>16</v>
      </c>
      <c r="D10" s="3" t="s">
        <v>20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11432</v>
      </c>
      <c r="B11" s="10">
        <v>737304</v>
      </c>
      <c r="C11" s="3" t="s">
        <v>16</v>
      </c>
      <c r="D11" s="3" t="s">
        <v>21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11432</v>
      </c>
      <c r="B12" s="10">
        <v>737305</v>
      </c>
      <c r="C12" s="3" t="s">
        <v>16</v>
      </c>
      <c r="D12" s="3" t="s">
        <v>22</v>
      </c>
      <c r="E12" s="3"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11432</v>
      </c>
      <c r="B13" s="10">
        <v>737306</v>
      </c>
      <c r="C13" s="3" t="s">
        <v>16</v>
      </c>
      <c r="D13" s="3" t="s">
        <v>23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11432</v>
      </c>
      <c r="B14" s="10">
        <v>737307</v>
      </c>
      <c r="C14" s="3" t="s">
        <v>16</v>
      </c>
      <c r="D14" s="3" t="s">
        <v>24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11432</v>
      </c>
      <c r="B15" s="10">
        <v>263844</v>
      </c>
      <c r="C15" s="11" t="s">
        <v>25</v>
      </c>
      <c r="D15" s="11" t="s">
        <v>26</v>
      </c>
      <c r="E15" s="11">
        <v>-30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11432</v>
      </c>
      <c r="B16" s="10">
        <v>263845</v>
      </c>
      <c r="C16" s="11" t="s">
        <v>25</v>
      </c>
      <c r="D16" s="11" t="s">
        <v>27</v>
      </c>
      <c r="E16" s="11">
        <v>-50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28</v>
      </c>
      <c r="E18">
        <f>SUMIF($E$6:$E$16, "&gt;0")</f>
        <v>600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29</v>
      </c>
      <c r="F19" s="13">
        <f>SUM($F$7:$F$16)</f>
        <v>0</v>
      </c>
      <c r="G19" s="13">
        <f>SUM($G$7:$G$16)</f>
        <v>0</v>
      </c>
      <c r="H19" s="13">
        <f>SUM($H$7:$H$16)</f>
        <v>0</v>
      </c>
      <c r="I19" s="13">
        <f>SUM($I$7:$I$16)</f>
        <v>0</v>
      </c>
      <c r="J19" s="13">
        <f>SUM($J$7:$J$16)</f>
        <v>0</v>
      </c>
      <c r="K19" s="13">
        <f>SUM($K$7:$K$16)</f>
        <v>0</v>
      </c>
      <c r="L19" s="13">
        <f>SUM($L$7:$L$16)</f>
        <v>0</v>
      </c>
      <c r="M19" s="13">
        <f>SUM($M$7:$M$16)</f>
        <v>0</v>
      </c>
      <c r="N19" s="13">
        <f>SUM($N$7:$N$16)</f>
        <v>0</v>
      </c>
      <c r="O19" s="13">
        <f>SUM($O$7:$O$16)</f>
        <v>0</v>
      </c>
      <c r="P19" s="13">
        <f>SUM($P$7:$P$16)</f>
        <v>0</v>
      </c>
      <c r="Q19" s="13">
        <f>SUM($Q$7:$Q$16)</f>
        <v>0</v>
      </c>
      <c r="R19" s="13">
        <f>SUM($R$7:$R$16)</f>
        <v>0</v>
      </c>
      <c r="S19" s="13">
        <f>SUM($S$7:$S$16)</f>
        <v>0</v>
      </c>
      <c r="T19" s="13">
        <f>SUM($T$7:$T$16)</f>
        <v>0</v>
      </c>
      <c r="U19" s="13">
        <f>SUM($U$7:$U$16)</f>
        <v>0</v>
      </c>
      <c r="V19" s="13">
        <f>SUM($V$7:$V$16)</f>
        <v>0</v>
      </c>
      <c r="W19" s="13">
        <f>SUM($W$7:$W$16)</f>
        <v>0</v>
      </c>
      <c r="X19" s="13">
        <f>SUM($X$7:$X$16)</f>
        <v>0</v>
      </c>
      <c r="Y19" s="13">
        <f>SUM($Y$7:$Y$16)</f>
        <v>0</v>
      </c>
      <c r="Z19" s="13">
        <f>SUM($Z$7:$Z$16)</f>
        <v>0</v>
      </c>
      <c r="AA19" s="13">
        <f>SUM($AA$7:$AA$16)</f>
        <v>0</v>
      </c>
      <c r="AB19" s="13">
        <f>SUM($AB$7:$AB$16)</f>
        <v>0</v>
      </c>
      <c r="AC19" s="13">
        <f>SUM($AC$7:$AC$16)</f>
        <v>0</v>
      </c>
      <c r="AD19" s="13">
        <f>SUM($AD$7:$AD$16)</f>
        <v>0</v>
      </c>
      <c r="AE19" s="13">
        <f>SUM($AE$7:$AE$16)</f>
        <v>0</v>
      </c>
      <c r="AF19" s="13">
        <f>SUM($AF$7:$AF$16)</f>
        <v>0</v>
      </c>
      <c r="AG19" s="13">
        <f>SUM($AG$7:$AG$16)</f>
        <v>0</v>
      </c>
      <c r="AH19" s="13">
        <f>SUM($AH$7:$AH$16)</f>
        <v>0</v>
      </c>
      <c r="AI19" s="13">
        <f>SUM($AI$7:$AI$16)</f>
        <v>0</v>
      </c>
      <c r="AJ19" s="13">
        <f>SUM($AJ$7:$AJ$16)</f>
        <v>0</v>
      </c>
      <c r="AK19" s="13">
        <f>SUM($AK$7:$AK$16)</f>
        <v>0</v>
      </c>
      <c r="AL19" s="13">
        <f>SUM($AL$7:$AL$16)</f>
        <v>0</v>
      </c>
      <c r="AM19" s="13">
        <f>SUM($AM$7:$AM$16)</f>
        <v>0</v>
      </c>
      <c r="AN19" s="13">
        <f>SUM($AN$7:$AN$16)</f>
        <v>0</v>
      </c>
      <c r="AO19" s="13">
        <f>SUM($AO$7:$AO$16)</f>
        <v>0</v>
      </c>
      <c r="AP19" s="13">
        <f>SUM($AP$7:$AP$16)</f>
        <v>0</v>
      </c>
      <c r="AQ19" s="13">
        <f>SUM($AQ$7:$AQ$16)</f>
        <v>0</v>
      </c>
      <c r="AR19" s="13">
        <f>SUM($AR$7:$AR$16)</f>
        <v>0</v>
      </c>
      <c r="AS19" s="13">
        <f>SUM($AS$7:$AS$16)</f>
        <v>0</v>
      </c>
      <c r="AT19" s="13">
        <f>SUM($AT$7:$AT$16)</f>
        <v>0</v>
      </c>
      <c r="AU19" s="13">
        <f>SUM($AU$7:$AU$16)</f>
        <v>0</v>
      </c>
      <c r="AV19" s="13">
        <f>SUM($AV$7:$AV$16)</f>
        <v>0</v>
      </c>
      <c r="AW19" s="13">
        <f>SUM($AW$7:$AW$16)</f>
        <v>0</v>
      </c>
      <c r="AX19" s="13">
        <f>SUM($AX$7:$AX$16)</f>
        <v>0</v>
      </c>
      <c r="AY19" s="13">
        <f>SUM($AY$7:$AY$16)</f>
        <v>0</v>
      </c>
      <c r="AZ19" s="13">
        <f>SUM($AZ$7:$AZ$16)</f>
        <v>0</v>
      </c>
      <c r="BA19" s="13">
        <f>SUM($BA$7:$BA$16)</f>
        <v>0</v>
      </c>
      <c r="BB19" s="13">
        <f>SUM($BB$7:$BB$16)</f>
        <v>0</v>
      </c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D20" t="s">
        <v>30</v>
      </c>
      <c r="E20" t="s">
        <v>31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7" type="noConversion"/>
  <conditionalFormatting sqref="E7:BB7">
    <cfRule type="cellIs" dxfId="99" priority="1" stopIfTrue="1" operator="greaterThan">
      <formula>$E$7</formula>
    </cfRule>
    <cfRule type="cellIs" dxfId="98" priority="2" stopIfTrue="1" operator="equal">
      <formula>""</formula>
    </cfRule>
  </conditionalFormatting>
  <conditionalFormatting sqref="E8:BB8">
    <cfRule type="cellIs" dxfId="97" priority="3" stopIfTrue="1" operator="greaterThan">
      <formula>$E$8</formula>
    </cfRule>
    <cfRule type="cellIs" dxfId="96" priority="4" stopIfTrue="1" operator="equal">
      <formula>""</formula>
    </cfRule>
  </conditionalFormatting>
  <conditionalFormatting sqref="E9:BB9">
    <cfRule type="cellIs" dxfId="95" priority="5" stopIfTrue="1" operator="greaterThan">
      <formula>$E$9</formula>
    </cfRule>
    <cfRule type="cellIs" dxfId="94" priority="6" stopIfTrue="1" operator="equal">
      <formula>""</formula>
    </cfRule>
  </conditionalFormatting>
  <conditionalFormatting sqref="E10:BB10">
    <cfRule type="cellIs" dxfId="93" priority="7" stopIfTrue="1" operator="greaterThan">
      <formula>$E$10</formula>
    </cfRule>
    <cfRule type="cellIs" dxfId="92" priority="8" stopIfTrue="1" operator="equal">
      <formula>""</formula>
    </cfRule>
  </conditionalFormatting>
  <conditionalFormatting sqref="E11:BB11">
    <cfRule type="cellIs" dxfId="91" priority="9" stopIfTrue="1" operator="greaterThan">
      <formula>$E$11</formula>
    </cfRule>
    <cfRule type="cellIs" dxfId="90" priority="10" stopIfTrue="1" operator="equal">
      <formula>""</formula>
    </cfRule>
  </conditionalFormatting>
  <conditionalFormatting sqref="E12:BB12">
    <cfRule type="cellIs" dxfId="89" priority="11" stopIfTrue="1" operator="greaterThan">
      <formula>$E$12</formula>
    </cfRule>
    <cfRule type="cellIs" dxfId="88" priority="12" stopIfTrue="1" operator="equal">
      <formula>""</formula>
    </cfRule>
  </conditionalFormatting>
  <conditionalFormatting sqref="E13:BB13">
    <cfRule type="cellIs" dxfId="87" priority="13" stopIfTrue="1" operator="greaterThan">
      <formula>$E$13</formula>
    </cfRule>
    <cfRule type="cellIs" dxfId="86" priority="14" stopIfTrue="1" operator="equal">
      <formula>""</formula>
    </cfRule>
  </conditionalFormatting>
  <conditionalFormatting sqref="E14:BB14">
    <cfRule type="cellIs" dxfId="85" priority="15" stopIfTrue="1" operator="greaterThan">
      <formula>$E$14</formula>
    </cfRule>
    <cfRule type="cellIs" dxfId="84" priority="16" stopIfTrue="1" operator="equal">
      <formula>""</formula>
    </cfRule>
  </conditionalFormatting>
  <conditionalFormatting sqref="E15:BB15">
    <cfRule type="cellIs" dxfId="83" priority="17" stopIfTrue="1" operator="lessThan">
      <formula>$E$15</formula>
    </cfRule>
    <cfRule type="cellIs" dxfId="82" priority="18" stopIfTrue="1" operator="greaterThan">
      <formula>0</formula>
    </cfRule>
  </conditionalFormatting>
  <conditionalFormatting sqref="E16:BB16">
    <cfRule type="cellIs" dxfId="81" priority="19" stopIfTrue="1" operator="lessThan">
      <formula>$E$16</formula>
    </cfRule>
    <cfRule type="cellIs" dxfId="80" priority="20" stopIfTrue="1" operator="greaterThan">
      <formula>0</formula>
    </cfRule>
  </conditionalFormatting>
  <conditionalFormatting sqref="C19:BB19">
    <cfRule type="cellIs" dxfId="79" priority="21" stopIfTrue="1" operator="equal">
      <formula>$D$21</formula>
    </cfRule>
    <cfRule type="cellIs" dxfId="78" priority="22" stopIfTrue="1" operator="equal">
      <formula>$D$22</formula>
    </cfRule>
    <cfRule type="cellIs" dxfId="77" priority="23" stopIfTrue="1" operator="equal">
      <formula>$D$23</formula>
    </cfRule>
    <cfRule type="cellIs" dxfId="76" priority="24" stopIfTrue="1" operator="equal">
      <formula>$D$24</formula>
    </cfRule>
    <cfRule type="cellIs" dxfId="75" priority="25" stopIfTrue="1" operator="equal">
      <formula>$D$25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1102</v>
      </c>
      <c r="G6" s="1">
        <v>1135</v>
      </c>
      <c r="H6" s="1">
        <v>1158</v>
      </c>
      <c r="I6" s="1">
        <v>1160</v>
      </c>
      <c r="J6" s="1">
        <v>1213</v>
      </c>
      <c r="K6" s="1">
        <v>1254</v>
      </c>
      <c r="L6" s="1">
        <v>1269</v>
      </c>
      <c r="M6" s="1">
        <v>1330</v>
      </c>
      <c r="N6" s="1">
        <v>1331</v>
      </c>
      <c r="O6" s="1">
        <v>1338</v>
      </c>
      <c r="P6" s="1">
        <v>1372</v>
      </c>
      <c r="Q6" s="1">
        <v>1388</v>
      </c>
      <c r="R6" s="1">
        <v>1571</v>
      </c>
      <c r="S6" s="1">
        <v>1583</v>
      </c>
      <c r="T6" s="1">
        <v>1621</v>
      </c>
      <c r="U6" s="1">
        <v>1728</v>
      </c>
      <c r="V6" s="1">
        <v>1735</v>
      </c>
      <c r="W6" s="1">
        <v>1738</v>
      </c>
      <c r="X6" s="1">
        <v>1744</v>
      </c>
      <c r="Y6" s="1">
        <v>1745</v>
      </c>
      <c r="Z6" s="1">
        <v>1746</v>
      </c>
      <c r="AA6" s="1">
        <v>1747</v>
      </c>
      <c r="AB6" s="1">
        <v>1825</v>
      </c>
      <c r="AC6" s="1">
        <v>1896</v>
      </c>
      <c r="AD6" s="1">
        <v>1986</v>
      </c>
      <c r="AE6" s="1">
        <v>1987</v>
      </c>
      <c r="AF6" s="1">
        <v>2014</v>
      </c>
      <c r="AG6" s="1">
        <v>2080</v>
      </c>
      <c r="AH6" s="1">
        <v>2099</v>
      </c>
      <c r="AI6" s="1">
        <v>2100</v>
      </c>
      <c r="AJ6" s="1">
        <v>2101</v>
      </c>
      <c r="AK6" s="1">
        <v>2102</v>
      </c>
      <c r="AL6" s="1">
        <v>2103</v>
      </c>
      <c r="AM6" s="1">
        <v>2236</v>
      </c>
      <c r="AN6" s="1">
        <v>2275</v>
      </c>
      <c r="AO6" s="1">
        <v>2277</v>
      </c>
      <c r="AP6" s="1">
        <v>2287</v>
      </c>
      <c r="AQ6" s="1">
        <v>2289</v>
      </c>
      <c r="AR6" s="1">
        <v>2297</v>
      </c>
      <c r="AS6" s="1">
        <v>2301</v>
      </c>
      <c r="AT6" s="1">
        <v>2303</v>
      </c>
      <c r="AU6" s="1">
        <v>2309</v>
      </c>
      <c r="AV6" s="1">
        <v>2315</v>
      </c>
      <c r="AW6" s="1">
        <v>2317</v>
      </c>
      <c r="AX6" s="1">
        <v>2320</v>
      </c>
      <c r="AY6" s="1">
        <v>2321</v>
      </c>
      <c r="AZ6" s="1">
        <v>2402</v>
      </c>
      <c r="BA6" s="1">
        <v>2403</v>
      </c>
      <c r="BB6" s="1">
        <v>2404</v>
      </c>
    </row>
    <row r="7" spans="1:69">
      <c r="A7" s="10">
        <v>11432</v>
      </c>
      <c r="B7" s="10">
        <v>737300</v>
      </c>
      <c r="C7" s="9" t="s">
        <v>16</v>
      </c>
      <c r="D7" s="3" t="s">
        <v>17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11432</v>
      </c>
      <c r="B8" s="10">
        <v>737301</v>
      </c>
      <c r="C8" s="3" t="s">
        <v>16</v>
      </c>
      <c r="D8" s="3" t="s">
        <v>18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11432</v>
      </c>
      <c r="B9" s="10">
        <v>737302</v>
      </c>
      <c r="C9" s="3" t="s">
        <v>16</v>
      </c>
      <c r="D9" s="3" t="s">
        <v>19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11432</v>
      </c>
      <c r="B10" s="10">
        <v>737303</v>
      </c>
      <c r="C10" s="3" t="s">
        <v>16</v>
      </c>
      <c r="D10" s="3" t="s">
        <v>20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11432</v>
      </c>
      <c r="B11" s="10">
        <v>737304</v>
      </c>
      <c r="C11" s="3" t="s">
        <v>16</v>
      </c>
      <c r="D11" s="3" t="s">
        <v>21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11432</v>
      </c>
      <c r="B12" s="10">
        <v>737305</v>
      </c>
      <c r="C12" s="3" t="s">
        <v>16</v>
      </c>
      <c r="D12" s="3" t="s">
        <v>22</v>
      </c>
      <c r="E12" s="3"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11432</v>
      </c>
      <c r="B13" s="10">
        <v>737306</v>
      </c>
      <c r="C13" s="3" t="s">
        <v>16</v>
      </c>
      <c r="D13" s="3" t="s">
        <v>23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11432</v>
      </c>
      <c r="B14" s="10">
        <v>737307</v>
      </c>
      <c r="C14" s="3" t="s">
        <v>16</v>
      </c>
      <c r="D14" s="3" t="s">
        <v>24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11432</v>
      </c>
      <c r="B15" s="10">
        <v>263844</v>
      </c>
      <c r="C15" s="11" t="s">
        <v>25</v>
      </c>
      <c r="D15" s="11" t="s">
        <v>26</v>
      </c>
      <c r="E15" s="11">
        <v>-30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11432</v>
      </c>
      <c r="B16" s="10">
        <v>263845</v>
      </c>
      <c r="C16" s="11" t="s">
        <v>25</v>
      </c>
      <c r="D16" s="11" t="s">
        <v>27</v>
      </c>
      <c r="E16" s="11">
        <v>-50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28</v>
      </c>
      <c r="E18">
        <f>SUMIF($E$6:$E$16, "&gt;0")</f>
        <v>600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29</v>
      </c>
      <c r="F19" s="13">
        <f>SUM($F$7:$F$16)</f>
        <v>0</v>
      </c>
      <c r="G19" s="13">
        <f>SUM($G$7:$G$16)</f>
        <v>0</v>
      </c>
      <c r="H19" s="13">
        <f>SUM($H$7:$H$16)</f>
        <v>0</v>
      </c>
      <c r="I19" s="13">
        <f>SUM($I$7:$I$16)</f>
        <v>0</v>
      </c>
      <c r="J19" s="13">
        <f>SUM($J$7:$J$16)</f>
        <v>0</v>
      </c>
      <c r="K19" s="13">
        <f>SUM($K$7:$K$16)</f>
        <v>0</v>
      </c>
      <c r="L19" s="13">
        <f>SUM($L$7:$L$16)</f>
        <v>0</v>
      </c>
      <c r="M19" s="13">
        <f>SUM($M$7:$M$16)</f>
        <v>0</v>
      </c>
      <c r="N19" s="13">
        <f>SUM($N$7:$N$16)</f>
        <v>0</v>
      </c>
      <c r="O19" s="13">
        <f>SUM($O$7:$O$16)</f>
        <v>0</v>
      </c>
      <c r="P19" s="13">
        <f>SUM($P$7:$P$16)</f>
        <v>0</v>
      </c>
      <c r="Q19" s="13">
        <f>SUM($Q$7:$Q$16)</f>
        <v>0</v>
      </c>
      <c r="R19" s="13">
        <f>SUM($R$7:$R$16)</f>
        <v>0</v>
      </c>
      <c r="S19" s="13">
        <f>SUM($S$7:$S$16)</f>
        <v>0</v>
      </c>
      <c r="T19" s="13">
        <f>SUM($T$7:$T$16)</f>
        <v>0</v>
      </c>
      <c r="U19" s="13">
        <f>SUM($U$7:$U$16)</f>
        <v>0</v>
      </c>
      <c r="V19" s="13">
        <f>SUM($V$7:$V$16)</f>
        <v>0</v>
      </c>
      <c r="W19" s="13">
        <f>SUM($W$7:$W$16)</f>
        <v>0</v>
      </c>
      <c r="X19" s="13">
        <f>SUM($X$7:$X$16)</f>
        <v>0</v>
      </c>
      <c r="Y19" s="13">
        <f>SUM($Y$7:$Y$16)</f>
        <v>0</v>
      </c>
      <c r="Z19" s="13">
        <f>SUM($Z$7:$Z$16)</f>
        <v>0</v>
      </c>
      <c r="AA19" s="13">
        <f>SUM($AA$7:$AA$16)</f>
        <v>0</v>
      </c>
      <c r="AB19" s="13">
        <f>SUM($AB$7:$AB$16)</f>
        <v>0</v>
      </c>
      <c r="AC19" s="13">
        <f>SUM($AC$7:$AC$16)</f>
        <v>0</v>
      </c>
      <c r="AD19" s="13">
        <f>SUM($AD$7:$AD$16)</f>
        <v>0</v>
      </c>
      <c r="AE19" s="13">
        <f>SUM($AE$7:$AE$16)</f>
        <v>0</v>
      </c>
      <c r="AF19" s="13">
        <f>SUM($AF$7:$AF$16)</f>
        <v>0</v>
      </c>
      <c r="AG19" s="13">
        <f>SUM($AG$7:$AG$16)</f>
        <v>0</v>
      </c>
      <c r="AH19" s="13">
        <f>SUM($AH$7:$AH$16)</f>
        <v>0</v>
      </c>
      <c r="AI19" s="13">
        <f>SUM($AI$7:$AI$16)</f>
        <v>0</v>
      </c>
      <c r="AJ19" s="13">
        <f>SUM($AJ$7:$AJ$16)</f>
        <v>0</v>
      </c>
      <c r="AK19" s="13">
        <f>SUM($AK$7:$AK$16)</f>
        <v>0</v>
      </c>
      <c r="AL19" s="13">
        <f>SUM($AL$7:$AL$16)</f>
        <v>0</v>
      </c>
      <c r="AM19" s="13">
        <f>SUM($AM$7:$AM$16)</f>
        <v>0</v>
      </c>
      <c r="AN19" s="13">
        <f>SUM($AN$7:$AN$16)</f>
        <v>0</v>
      </c>
      <c r="AO19" s="13">
        <f>SUM($AO$7:$AO$16)</f>
        <v>0</v>
      </c>
      <c r="AP19" s="13">
        <f>SUM($AP$7:$AP$16)</f>
        <v>0</v>
      </c>
      <c r="AQ19" s="13">
        <f>SUM($AQ$7:$AQ$16)</f>
        <v>0</v>
      </c>
      <c r="AR19" s="13">
        <f>SUM($AR$7:$AR$16)</f>
        <v>0</v>
      </c>
      <c r="AS19" s="13">
        <f>SUM($AS$7:$AS$16)</f>
        <v>0</v>
      </c>
      <c r="AT19" s="13">
        <f>SUM($AT$7:$AT$16)</f>
        <v>0</v>
      </c>
      <c r="AU19" s="13">
        <f>SUM($AU$7:$AU$16)</f>
        <v>0</v>
      </c>
      <c r="AV19" s="13">
        <f>SUM($AV$7:$AV$16)</f>
        <v>0</v>
      </c>
      <c r="AW19" s="13">
        <f>SUM($AW$7:$AW$16)</f>
        <v>0</v>
      </c>
      <c r="AX19" s="13">
        <f>SUM($AX$7:$AX$16)</f>
        <v>0</v>
      </c>
      <c r="AY19" s="13">
        <f>SUM($AY$7:$AY$16)</f>
        <v>0</v>
      </c>
      <c r="AZ19" s="13">
        <f>SUM($AZ$7:$AZ$16)</f>
        <v>0</v>
      </c>
      <c r="BA19" s="13">
        <f>SUM($BA$7:$BA$16)</f>
        <v>0</v>
      </c>
      <c r="BB19" s="13">
        <f>SUM($BB$7:$BB$16)</f>
        <v>0</v>
      </c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D20" t="s">
        <v>30</v>
      </c>
      <c r="E20" t="s">
        <v>31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7" type="noConversion"/>
  <conditionalFormatting sqref="E7:BB7">
    <cfRule type="cellIs" dxfId="74" priority="1" stopIfTrue="1" operator="greaterThan">
      <formula>$E$7</formula>
    </cfRule>
    <cfRule type="cellIs" dxfId="73" priority="2" stopIfTrue="1" operator="equal">
      <formula>""</formula>
    </cfRule>
  </conditionalFormatting>
  <conditionalFormatting sqref="E8:BB8">
    <cfRule type="cellIs" dxfId="72" priority="3" stopIfTrue="1" operator="greaterThan">
      <formula>$E$8</formula>
    </cfRule>
    <cfRule type="cellIs" dxfId="71" priority="4" stopIfTrue="1" operator="equal">
      <formula>""</formula>
    </cfRule>
  </conditionalFormatting>
  <conditionalFormatting sqref="E9:BB9">
    <cfRule type="cellIs" dxfId="70" priority="5" stopIfTrue="1" operator="greaterThan">
      <formula>$E$9</formula>
    </cfRule>
    <cfRule type="cellIs" dxfId="69" priority="6" stopIfTrue="1" operator="equal">
      <formula>""</formula>
    </cfRule>
  </conditionalFormatting>
  <conditionalFormatting sqref="E10:BB10">
    <cfRule type="cellIs" dxfId="68" priority="7" stopIfTrue="1" operator="greaterThan">
      <formula>$E$10</formula>
    </cfRule>
    <cfRule type="cellIs" dxfId="67" priority="8" stopIfTrue="1" operator="equal">
      <formula>""</formula>
    </cfRule>
  </conditionalFormatting>
  <conditionalFormatting sqref="E11:BB11">
    <cfRule type="cellIs" dxfId="66" priority="9" stopIfTrue="1" operator="greaterThan">
      <formula>$E$11</formula>
    </cfRule>
    <cfRule type="cellIs" dxfId="65" priority="10" stopIfTrue="1" operator="equal">
      <formula>""</formula>
    </cfRule>
  </conditionalFormatting>
  <conditionalFormatting sqref="E12:BB12">
    <cfRule type="cellIs" dxfId="64" priority="11" stopIfTrue="1" operator="greaterThan">
      <formula>$E$12</formula>
    </cfRule>
    <cfRule type="cellIs" dxfId="63" priority="12" stopIfTrue="1" operator="equal">
      <formula>""</formula>
    </cfRule>
  </conditionalFormatting>
  <conditionalFormatting sqref="E13:BB13">
    <cfRule type="cellIs" dxfId="62" priority="13" stopIfTrue="1" operator="greaterThan">
      <formula>$E$13</formula>
    </cfRule>
    <cfRule type="cellIs" dxfId="61" priority="14" stopIfTrue="1" operator="equal">
      <formula>""</formula>
    </cfRule>
  </conditionalFormatting>
  <conditionalFormatting sqref="E14:BB14">
    <cfRule type="cellIs" dxfId="60" priority="15" stopIfTrue="1" operator="greaterThan">
      <formula>$E$14</formula>
    </cfRule>
    <cfRule type="cellIs" dxfId="59" priority="16" stopIfTrue="1" operator="equal">
      <formula>""</formula>
    </cfRule>
  </conditionalFormatting>
  <conditionalFormatting sqref="E15:BB15">
    <cfRule type="cellIs" dxfId="58" priority="17" stopIfTrue="1" operator="lessThan">
      <formula>$E$15</formula>
    </cfRule>
    <cfRule type="cellIs" dxfId="57" priority="18" stopIfTrue="1" operator="greaterThan">
      <formula>0</formula>
    </cfRule>
  </conditionalFormatting>
  <conditionalFormatting sqref="E16:BB16">
    <cfRule type="cellIs" dxfId="56" priority="19" stopIfTrue="1" operator="lessThan">
      <formula>$E$16</formula>
    </cfRule>
    <cfRule type="cellIs" dxfId="55" priority="20" stopIfTrue="1" operator="greaterThan">
      <formula>0</formula>
    </cfRule>
  </conditionalFormatting>
  <conditionalFormatting sqref="C19:BB19">
    <cfRule type="cellIs" dxfId="54" priority="21" stopIfTrue="1" operator="equal">
      <formula>$D$21</formula>
    </cfRule>
    <cfRule type="cellIs" dxfId="53" priority="22" stopIfTrue="1" operator="equal">
      <formula>$D$22</formula>
    </cfRule>
    <cfRule type="cellIs" dxfId="52" priority="23" stopIfTrue="1" operator="equal">
      <formula>$D$23</formula>
    </cfRule>
    <cfRule type="cellIs" dxfId="51" priority="24" stopIfTrue="1" operator="equal">
      <formula>$D$24</formula>
    </cfRule>
    <cfRule type="cellIs" dxfId="50" priority="25" stopIfTrue="1" operator="equal">
      <formula>$D$25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1102</v>
      </c>
      <c r="G6" s="1">
        <v>1135</v>
      </c>
      <c r="H6" s="1">
        <v>1158</v>
      </c>
      <c r="I6" s="1">
        <v>1160</v>
      </c>
      <c r="J6" s="1">
        <v>1213</v>
      </c>
      <c r="K6" s="1">
        <v>1254</v>
      </c>
      <c r="L6" s="1">
        <v>1269</v>
      </c>
      <c r="M6" s="1">
        <v>1330</v>
      </c>
      <c r="N6" s="1">
        <v>1331</v>
      </c>
      <c r="O6" s="1">
        <v>1338</v>
      </c>
      <c r="P6" s="1">
        <v>1372</v>
      </c>
      <c r="Q6" s="1">
        <v>1388</v>
      </c>
      <c r="R6" s="1">
        <v>1571</v>
      </c>
      <c r="S6" s="1">
        <v>1583</v>
      </c>
      <c r="T6" s="1">
        <v>1621</v>
      </c>
      <c r="U6" s="1">
        <v>1728</v>
      </c>
      <c r="V6" s="1">
        <v>1735</v>
      </c>
      <c r="W6" s="1">
        <v>1738</v>
      </c>
      <c r="X6" s="1">
        <v>1744</v>
      </c>
      <c r="Y6" s="1">
        <v>1745</v>
      </c>
      <c r="Z6" s="1">
        <v>1746</v>
      </c>
      <c r="AA6" s="1">
        <v>1747</v>
      </c>
      <c r="AB6" s="1">
        <v>1825</v>
      </c>
      <c r="AC6" s="1">
        <v>1896</v>
      </c>
      <c r="AD6" s="1">
        <v>1986</v>
      </c>
      <c r="AE6" s="1">
        <v>1987</v>
      </c>
      <c r="AF6" s="1">
        <v>2014</v>
      </c>
      <c r="AG6" s="1">
        <v>2080</v>
      </c>
      <c r="AH6" s="1">
        <v>2099</v>
      </c>
      <c r="AI6" s="1">
        <v>2100</v>
      </c>
      <c r="AJ6" s="1">
        <v>2101</v>
      </c>
      <c r="AK6" s="1">
        <v>2102</v>
      </c>
      <c r="AL6" s="1">
        <v>2103</v>
      </c>
      <c r="AM6" s="1">
        <v>2236</v>
      </c>
      <c r="AN6" s="1">
        <v>2275</v>
      </c>
      <c r="AO6" s="1">
        <v>2277</v>
      </c>
      <c r="AP6" s="1">
        <v>2287</v>
      </c>
      <c r="AQ6" s="1">
        <v>2289</v>
      </c>
      <c r="AR6" s="1">
        <v>2297</v>
      </c>
      <c r="AS6" s="1">
        <v>2301</v>
      </c>
      <c r="AT6" s="1">
        <v>2303</v>
      </c>
      <c r="AU6" s="1">
        <v>2309</v>
      </c>
      <c r="AV6" s="1">
        <v>2315</v>
      </c>
      <c r="AW6" s="1">
        <v>2317</v>
      </c>
      <c r="AX6" s="1">
        <v>2320</v>
      </c>
      <c r="AY6" s="1">
        <v>2321</v>
      </c>
      <c r="AZ6" s="1">
        <v>2402</v>
      </c>
      <c r="BA6" s="1">
        <v>2403</v>
      </c>
      <c r="BB6" s="1">
        <v>2404</v>
      </c>
    </row>
    <row r="7" spans="1:69">
      <c r="A7" s="10">
        <v>11432</v>
      </c>
      <c r="B7" s="10">
        <v>737300</v>
      </c>
      <c r="C7" s="9" t="s">
        <v>16</v>
      </c>
      <c r="D7" s="3" t="s">
        <v>17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11432</v>
      </c>
      <c r="B8" s="10">
        <v>737301</v>
      </c>
      <c r="C8" s="3" t="s">
        <v>16</v>
      </c>
      <c r="D8" s="3" t="s">
        <v>18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11432</v>
      </c>
      <c r="B9" s="10">
        <v>737302</v>
      </c>
      <c r="C9" s="3" t="s">
        <v>16</v>
      </c>
      <c r="D9" s="3" t="s">
        <v>19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11432</v>
      </c>
      <c r="B10" s="10">
        <v>737303</v>
      </c>
      <c r="C10" s="3" t="s">
        <v>16</v>
      </c>
      <c r="D10" s="3" t="s">
        <v>20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11432</v>
      </c>
      <c r="B11" s="10">
        <v>737304</v>
      </c>
      <c r="C11" s="3" t="s">
        <v>16</v>
      </c>
      <c r="D11" s="3" t="s">
        <v>21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11432</v>
      </c>
      <c r="B12" s="10">
        <v>737305</v>
      </c>
      <c r="C12" s="3" t="s">
        <v>16</v>
      </c>
      <c r="D12" s="3" t="s">
        <v>22</v>
      </c>
      <c r="E12" s="3"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11432</v>
      </c>
      <c r="B13" s="10">
        <v>737306</v>
      </c>
      <c r="C13" s="3" t="s">
        <v>16</v>
      </c>
      <c r="D13" s="3" t="s">
        <v>23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11432</v>
      </c>
      <c r="B14" s="10">
        <v>737307</v>
      </c>
      <c r="C14" s="3" t="s">
        <v>16</v>
      </c>
      <c r="D14" s="3" t="s">
        <v>24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11432</v>
      </c>
      <c r="B15" s="10">
        <v>263844</v>
      </c>
      <c r="C15" s="11" t="s">
        <v>25</v>
      </c>
      <c r="D15" s="11" t="s">
        <v>26</v>
      </c>
      <c r="E15" s="11">
        <v>-30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11432</v>
      </c>
      <c r="B16" s="10">
        <v>263845</v>
      </c>
      <c r="C16" s="11" t="s">
        <v>25</v>
      </c>
      <c r="D16" s="11" t="s">
        <v>27</v>
      </c>
      <c r="E16" s="11">
        <v>-50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28</v>
      </c>
      <c r="E18">
        <f>SUMIF($E$6:$E$16, "&gt;0")</f>
        <v>600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29</v>
      </c>
      <c r="F19" s="13">
        <f>SUM($F$7:$F$16)</f>
        <v>0</v>
      </c>
      <c r="G19" s="13">
        <f>SUM($G$7:$G$16)</f>
        <v>0</v>
      </c>
      <c r="H19" s="13">
        <f>SUM($H$7:$H$16)</f>
        <v>0</v>
      </c>
      <c r="I19" s="13">
        <f>SUM($I$7:$I$16)</f>
        <v>0</v>
      </c>
      <c r="J19" s="13">
        <f>SUM($J$7:$J$16)</f>
        <v>0</v>
      </c>
      <c r="K19" s="13">
        <f>SUM($K$7:$K$16)</f>
        <v>0</v>
      </c>
      <c r="L19" s="13">
        <f>SUM($L$7:$L$16)</f>
        <v>0</v>
      </c>
      <c r="M19" s="13">
        <f>SUM($M$7:$M$16)</f>
        <v>0</v>
      </c>
      <c r="N19" s="13">
        <f>SUM($N$7:$N$16)</f>
        <v>0</v>
      </c>
      <c r="O19" s="13">
        <f>SUM($O$7:$O$16)</f>
        <v>0</v>
      </c>
      <c r="P19" s="13">
        <f>SUM($P$7:$P$16)</f>
        <v>0</v>
      </c>
      <c r="Q19" s="13">
        <f>SUM($Q$7:$Q$16)</f>
        <v>0</v>
      </c>
      <c r="R19" s="13">
        <f>SUM($R$7:$R$16)</f>
        <v>0</v>
      </c>
      <c r="S19" s="13">
        <f>SUM($S$7:$S$16)</f>
        <v>0</v>
      </c>
      <c r="T19" s="13">
        <f>SUM($T$7:$T$16)</f>
        <v>0</v>
      </c>
      <c r="U19" s="13">
        <f>SUM($U$7:$U$16)</f>
        <v>0</v>
      </c>
      <c r="V19" s="13">
        <f>SUM($V$7:$V$16)</f>
        <v>0</v>
      </c>
      <c r="W19" s="13">
        <f>SUM($W$7:$W$16)</f>
        <v>0</v>
      </c>
      <c r="X19" s="13">
        <f>SUM($X$7:$X$16)</f>
        <v>0</v>
      </c>
      <c r="Y19" s="13">
        <f>SUM($Y$7:$Y$16)</f>
        <v>0</v>
      </c>
      <c r="Z19" s="13">
        <f>SUM($Z$7:$Z$16)</f>
        <v>0</v>
      </c>
      <c r="AA19" s="13">
        <f>SUM($AA$7:$AA$16)</f>
        <v>0</v>
      </c>
      <c r="AB19" s="13">
        <f>SUM($AB$7:$AB$16)</f>
        <v>0</v>
      </c>
      <c r="AC19" s="13">
        <f>SUM($AC$7:$AC$16)</f>
        <v>0</v>
      </c>
      <c r="AD19" s="13">
        <f>SUM($AD$7:$AD$16)</f>
        <v>0</v>
      </c>
      <c r="AE19" s="13">
        <f>SUM($AE$7:$AE$16)</f>
        <v>0</v>
      </c>
      <c r="AF19" s="13">
        <f>SUM($AF$7:$AF$16)</f>
        <v>0</v>
      </c>
      <c r="AG19" s="13">
        <f>SUM($AG$7:$AG$16)</f>
        <v>0</v>
      </c>
      <c r="AH19" s="13">
        <f>SUM($AH$7:$AH$16)</f>
        <v>0</v>
      </c>
      <c r="AI19" s="13">
        <f>SUM($AI$7:$AI$16)</f>
        <v>0</v>
      </c>
      <c r="AJ19" s="13">
        <f>SUM($AJ$7:$AJ$16)</f>
        <v>0</v>
      </c>
      <c r="AK19" s="13">
        <f>SUM($AK$7:$AK$16)</f>
        <v>0</v>
      </c>
      <c r="AL19" s="13">
        <f>SUM($AL$7:$AL$16)</f>
        <v>0</v>
      </c>
      <c r="AM19" s="13">
        <f>SUM($AM$7:$AM$16)</f>
        <v>0</v>
      </c>
      <c r="AN19" s="13">
        <f>SUM($AN$7:$AN$16)</f>
        <v>0</v>
      </c>
      <c r="AO19" s="13">
        <f>SUM($AO$7:$AO$16)</f>
        <v>0</v>
      </c>
      <c r="AP19" s="13">
        <f>SUM($AP$7:$AP$16)</f>
        <v>0</v>
      </c>
      <c r="AQ19" s="13">
        <f>SUM($AQ$7:$AQ$16)</f>
        <v>0</v>
      </c>
      <c r="AR19" s="13">
        <f>SUM($AR$7:$AR$16)</f>
        <v>0</v>
      </c>
      <c r="AS19" s="13">
        <f>SUM($AS$7:$AS$16)</f>
        <v>0</v>
      </c>
      <c r="AT19" s="13">
        <f>SUM($AT$7:$AT$16)</f>
        <v>0</v>
      </c>
      <c r="AU19" s="13">
        <f>SUM($AU$7:$AU$16)</f>
        <v>0</v>
      </c>
      <c r="AV19" s="13">
        <f>SUM($AV$7:$AV$16)</f>
        <v>0</v>
      </c>
      <c r="AW19" s="13">
        <f>SUM($AW$7:$AW$16)</f>
        <v>0</v>
      </c>
      <c r="AX19" s="13">
        <f>SUM($AX$7:$AX$16)</f>
        <v>0</v>
      </c>
      <c r="AY19" s="13">
        <f>SUM($AY$7:$AY$16)</f>
        <v>0</v>
      </c>
      <c r="AZ19" s="13">
        <f>SUM($AZ$7:$AZ$16)</f>
        <v>0</v>
      </c>
      <c r="BA19" s="13">
        <f>SUM($BA$7:$BA$16)</f>
        <v>0</v>
      </c>
      <c r="BB19" s="13">
        <f>SUM($BB$7:$BB$16)</f>
        <v>0</v>
      </c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D20" t="s">
        <v>30</v>
      </c>
      <c r="E20" t="s">
        <v>31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7" type="noConversion"/>
  <conditionalFormatting sqref="E7:BB7">
    <cfRule type="cellIs" dxfId="49" priority="1" stopIfTrue="1" operator="greaterThan">
      <formula>$E$7</formula>
    </cfRule>
    <cfRule type="cellIs" dxfId="48" priority="2" stopIfTrue="1" operator="equal">
      <formula>""</formula>
    </cfRule>
  </conditionalFormatting>
  <conditionalFormatting sqref="E8:BB8">
    <cfRule type="cellIs" dxfId="47" priority="3" stopIfTrue="1" operator="greaterThan">
      <formula>$E$8</formula>
    </cfRule>
    <cfRule type="cellIs" dxfId="46" priority="4" stopIfTrue="1" operator="equal">
      <formula>""</formula>
    </cfRule>
  </conditionalFormatting>
  <conditionalFormatting sqref="E9:BB9">
    <cfRule type="cellIs" dxfId="45" priority="5" stopIfTrue="1" operator="greaterThan">
      <formula>$E$9</formula>
    </cfRule>
    <cfRule type="cellIs" dxfId="44" priority="6" stopIfTrue="1" operator="equal">
      <formula>""</formula>
    </cfRule>
  </conditionalFormatting>
  <conditionalFormatting sqref="E10:BB10">
    <cfRule type="cellIs" dxfId="43" priority="7" stopIfTrue="1" operator="greaterThan">
      <formula>$E$10</formula>
    </cfRule>
    <cfRule type="cellIs" dxfId="42" priority="8" stopIfTrue="1" operator="equal">
      <formula>""</formula>
    </cfRule>
  </conditionalFormatting>
  <conditionalFormatting sqref="E11:BB11">
    <cfRule type="cellIs" dxfId="41" priority="9" stopIfTrue="1" operator="greaterThan">
      <formula>$E$11</formula>
    </cfRule>
    <cfRule type="cellIs" dxfId="40" priority="10" stopIfTrue="1" operator="equal">
      <formula>""</formula>
    </cfRule>
  </conditionalFormatting>
  <conditionalFormatting sqref="E12:BB12">
    <cfRule type="cellIs" dxfId="39" priority="11" stopIfTrue="1" operator="greaterThan">
      <formula>$E$12</formula>
    </cfRule>
    <cfRule type="cellIs" dxfId="38" priority="12" stopIfTrue="1" operator="equal">
      <formula>""</formula>
    </cfRule>
  </conditionalFormatting>
  <conditionalFormatting sqref="E13:BB13">
    <cfRule type="cellIs" dxfId="37" priority="13" stopIfTrue="1" operator="greaterThan">
      <formula>$E$13</formula>
    </cfRule>
    <cfRule type="cellIs" dxfId="36" priority="14" stopIfTrue="1" operator="equal">
      <formula>""</formula>
    </cfRule>
  </conditionalFormatting>
  <conditionalFormatting sqref="E14:BB14">
    <cfRule type="cellIs" dxfId="35" priority="15" stopIfTrue="1" operator="greaterThan">
      <formula>$E$14</formula>
    </cfRule>
    <cfRule type="cellIs" dxfId="34" priority="16" stopIfTrue="1" operator="equal">
      <formula>""</formula>
    </cfRule>
  </conditionalFormatting>
  <conditionalFormatting sqref="E15:BB15">
    <cfRule type="cellIs" dxfId="33" priority="17" stopIfTrue="1" operator="lessThan">
      <formula>$E$15</formula>
    </cfRule>
    <cfRule type="cellIs" dxfId="32" priority="18" stopIfTrue="1" operator="greaterThan">
      <formula>0</formula>
    </cfRule>
  </conditionalFormatting>
  <conditionalFormatting sqref="E16:BB16">
    <cfRule type="cellIs" dxfId="31" priority="19" stopIfTrue="1" operator="lessThan">
      <formula>$E$16</formula>
    </cfRule>
    <cfRule type="cellIs" dxfId="30" priority="20" stopIfTrue="1" operator="greaterThan">
      <formula>0</formula>
    </cfRule>
  </conditionalFormatting>
  <conditionalFormatting sqref="C19:BB19">
    <cfRule type="cellIs" dxfId="29" priority="21" stopIfTrue="1" operator="equal">
      <formula>$D$21</formula>
    </cfRule>
    <cfRule type="cellIs" dxfId="28" priority="22" stopIfTrue="1" operator="equal">
      <formula>$D$22</formula>
    </cfRule>
    <cfRule type="cellIs" dxfId="27" priority="23" stopIfTrue="1" operator="equal">
      <formula>$D$23</formula>
    </cfRule>
    <cfRule type="cellIs" dxfId="26" priority="24" stopIfTrue="1" operator="equal">
      <formula>$D$24</formula>
    </cfRule>
    <cfRule type="cellIs" dxfId="25" priority="25" stopIfTrue="1" operator="equal">
      <formula>$D$25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1" spans="1:69">
      <c r="F1" s="19" t="s">
        <v>40</v>
      </c>
    </row>
    <row r="2" spans="1:69" ht="17">
      <c r="D2" s="4" t="s">
        <v>0</v>
      </c>
      <c r="G2" s="19"/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22">
        <v>1102</v>
      </c>
      <c r="G6" s="22">
        <v>1135</v>
      </c>
      <c r="H6" s="22">
        <v>1158</v>
      </c>
      <c r="I6" s="22">
        <v>1160</v>
      </c>
      <c r="J6" s="22">
        <v>1213</v>
      </c>
      <c r="K6" s="22">
        <v>1254</v>
      </c>
      <c r="L6" s="22">
        <v>1269</v>
      </c>
      <c r="M6" s="22">
        <v>1330</v>
      </c>
      <c r="N6" s="22">
        <v>1331</v>
      </c>
      <c r="O6" s="22">
        <v>1338</v>
      </c>
      <c r="P6" s="22">
        <v>1372</v>
      </c>
      <c r="Q6" s="22">
        <v>1388</v>
      </c>
      <c r="R6" s="22">
        <v>1571</v>
      </c>
      <c r="S6" s="22">
        <v>1583</v>
      </c>
      <c r="T6" s="22">
        <v>1621</v>
      </c>
      <c r="U6" s="22">
        <v>1728</v>
      </c>
      <c r="V6" s="22">
        <v>1735</v>
      </c>
      <c r="W6" s="22">
        <v>1738</v>
      </c>
      <c r="X6" s="22">
        <v>1744</v>
      </c>
      <c r="Y6" s="22">
        <v>1745</v>
      </c>
      <c r="Z6" s="22">
        <v>1746</v>
      </c>
      <c r="AA6" s="22">
        <v>1747</v>
      </c>
      <c r="AB6" s="22">
        <v>1825</v>
      </c>
      <c r="AC6" s="22">
        <v>1896</v>
      </c>
      <c r="AD6" s="22">
        <v>1986</v>
      </c>
      <c r="AE6" s="22">
        <v>1987</v>
      </c>
      <c r="AF6" s="22">
        <v>2014</v>
      </c>
      <c r="AG6" s="22">
        <v>2080</v>
      </c>
      <c r="AH6" s="22">
        <v>2099</v>
      </c>
      <c r="AI6" s="22">
        <v>2100</v>
      </c>
      <c r="AJ6" s="22">
        <v>2101</v>
      </c>
      <c r="AK6" s="22">
        <v>2102</v>
      </c>
      <c r="AL6" s="22">
        <v>2103</v>
      </c>
      <c r="AM6" s="22">
        <v>2236</v>
      </c>
      <c r="AN6" s="22">
        <v>2275</v>
      </c>
      <c r="AO6" s="22">
        <v>2277</v>
      </c>
      <c r="AP6" s="22">
        <v>2287</v>
      </c>
      <c r="AQ6" s="22">
        <v>2289</v>
      </c>
      <c r="AR6" s="22">
        <v>2297</v>
      </c>
      <c r="AS6" s="22">
        <v>2301</v>
      </c>
      <c r="AT6" s="22">
        <v>2303</v>
      </c>
      <c r="AU6" s="22">
        <v>2309</v>
      </c>
      <c r="AV6" s="22">
        <v>2315</v>
      </c>
      <c r="AW6" s="22">
        <v>2317</v>
      </c>
      <c r="AX6" s="22">
        <v>2320</v>
      </c>
      <c r="AY6" s="22">
        <v>2321</v>
      </c>
      <c r="AZ6" s="22">
        <v>2402</v>
      </c>
      <c r="BA6" s="22">
        <v>2403</v>
      </c>
      <c r="BB6" s="22">
        <v>2404</v>
      </c>
    </row>
    <row r="7" spans="1:69" ht="28">
      <c r="A7" s="10">
        <v>11432</v>
      </c>
      <c r="B7" s="10">
        <v>737300</v>
      </c>
      <c r="C7" s="9" t="s">
        <v>16</v>
      </c>
      <c r="D7" s="3" t="s">
        <v>17</v>
      </c>
      <c r="E7" s="3">
        <v>50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28">
      <c r="A8" s="10">
        <v>11432</v>
      </c>
      <c r="B8" s="10">
        <v>737301</v>
      </c>
      <c r="C8" s="3" t="s">
        <v>16</v>
      </c>
      <c r="D8" s="3" t="s">
        <v>18</v>
      </c>
      <c r="E8" s="3">
        <v>50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28">
      <c r="A9" s="10">
        <v>11432</v>
      </c>
      <c r="B9" s="10">
        <v>737302</v>
      </c>
      <c r="C9" s="3" t="s">
        <v>16</v>
      </c>
      <c r="D9" s="3" t="s">
        <v>19</v>
      </c>
      <c r="E9" s="3">
        <v>100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28">
      <c r="A10" s="10">
        <v>11432</v>
      </c>
      <c r="B10" s="10">
        <v>737303</v>
      </c>
      <c r="C10" s="3" t="s">
        <v>16</v>
      </c>
      <c r="D10" s="3" t="s">
        <v>20</v>
      </c>
      <c r="E10" s="3">
        <v>100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28">
      <c r="A11" s="10">
        <v>11432</v>
      </c>
      <c r="B11" s="10">
        <v>737304</v>
      </c>
      <c r="C11" s="3" t="s">
        <v>16</v>
      </c>
      <c r="D11" s="3" t="s">
        <v>21</v>
      </c>
      <c r="E11" s="3">
        <v>100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28">
      <c r="A12" s="10">
        <v>11432</v>
      </c>
      <c r="B12" s="10">
        <v>737305</v>
      </c>
      <c r="C12" s="3" t="s">
        <v>16</v>
      </c>
      <c r="D12" s="3" t="s">
        <v>22</v>
      </c>
      <c r="E12" s="3">
        <v>100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28">
      <c r="A13" s="10">
        <v>11432</v>
      </c>
      <c r="B13" s="10">
        <v>737306</v>
      </c>
      <c r="C13" s="3" t="s">
        <v>16</v>
      </c>
      <c r="D13" s="3" t="s">
        <v>23</v>
      </c>
      <c r="E13" s="3">
        <v>50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28">
      <c r="A14" s="10">
        <v>11432</v>
      </c>
      <c r="B14" s="10">
        <v>737307</v>
      </c>
      <c r="C14" s="3" t="s">
        <v>16</v>
      </c>
      <c r="D14" s="3" t="s">
        <v>24</v>
      </c>
      <c r="E14" s="3">
        <v>50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28">
      <c r="A15" s="10">
        <v>11432</v>
      </c>
      <c r="B15" s="10">
        <v>263844</v>
      </c>
      <c r="C15" s="11" t="s">
        <v>25</v>
      </c>
      <c r="D15" s="11" t="s">
        <v>26</v>
      </c>
      <c r="E15" s="11">
        <v>-30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12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28">
      <c r="A16" s="10">
        <v>11432</v>
      </c>
      <c r="B16" s="10">
        <v>263845</v>
      </c>
      <c r="C16" s="11" t="s">
        <v>25</v>
      </c>
      <c r="D16" s="11" t="s">
        <v>27</v>
      </c>
      <c r="E16" s="11">
        <v>-50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12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28</v>
      </c>
      <c r="E18">
        <f>SUMIF($E$6:$E$16, "&gt;0")</f>
        <v>600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29</v>
      </c>
      <c r="F19" s="13">
        <f>SUM($F$7:$F$16)</f>
        <v>0</v>
      </c>
      <c r="G19" s="13">
        <f>SUM($G$7:$G$16)</f>
        <v>0</v>
      </c>
      <c r="H19" s="13">
        <f>SUM($H$7:$H$16)</f>
        <v>0</v>
      </c>
      <c r="I19" s="13">
        <f>SUM($I$7:$I$16)</f>
        <v>0</v>
      </c>
      <c r="J19" s="13">
        <f>SUM($J$7:$J$16)</f>
        <v>0</v>
      </c>
      <c r="K19" s="13">
        <f>SUM($K$7:$K$16)</f>
        <v>0</v>
      </c>
      <c r="L19" s="13">
        <f>SUM($L$7:$L$16)</f>
        <v>0</v>
      </c>
      <c r="M19" s="13">
        <f>SUM($M$7:$M$16)</f>
        <v>0</v>
      </c>
      <c r="N19" s="13">
        <f>SUM($N$7:$N$16)</f>
        <v>0</v>
      </c>
      <c r="O19" s="13">
        <f>SUM($O$7:$O$16)</f>
        <v>0</v>
      </c>
      <c r="P19" s="13">
        <f>SUM($P$7:$P$16)</f>
        <v>0</v>
      </c>
      <c r="Q19" s="13">
        <f>SUM($Q$7:$Q$16)</f>
        <v>0</v>
      </c>
      <c r="R19" s="13">
        <f>SUM($R$7:$R$16)</f>
        <v>0</v>
      </c>
      <c r="S19" s="13">
        <f>SUM($S$7:$S$16)</f>
        <v>0</v>
      </c>
      <c r="T19" s="13">
        <f>SUM($T$7:$T$16)</f>
        <v>0</v>
      </c>
      <c r="U19" s="13">
        <f>SUM($U$7:$U$16)</f>
        <v>0</v>
      </c>
      <c r="V19" s="13">
        <f>SUM($V$7:$V$16)</f>
        <v>0</v>
      </c>
      <c r="W19" s="13">
        <f>SUM($W$7:$W$16)</f>
        <v>0</v>
      </c>
      <c r="X19" s="13">
        <f>SUM($X$7:$X$16)</f>
        <v>0</v>
      </c>
      <c r="Y19" s="13">
        <f>SUM($Y$7:$Y$16)</f>
        <v>0</v>
      </c>
      <c r="Z19" s="13">
        <f>SUM($Z$7:$Z$16)</f>
        <v>0</v>
      </c>
      <c r="AA19" s="13">
        <f>SUM($AA$7:$AA$16)</f>
        <v>0</v>
      </c>
      <c r="AB19" s="13">
        <f>SUM($AB$7:$AB$16)</f>
        <v>0</v>
      </c>
      <c r="AC19" s="13">
        <f>SUM($AC$7:$AC$16)</f>
        <v>0</v>
      </c>
      <c r="AD19" s="13">
        <f>SUM($AD$7:$AD$16)</f>
        <v>0</v>
      </c>
      <c r="AE19" s="13">
        <f>SUM($AE$7:$AE$16)</f>
        <v>0</v>
      </c>
      <c r="AF19" s="13">
        <f>SUM($AF$7:$AF$16)</f>
        <v>0</v>
      </c>
      <c r="AG19" s="13">
        <f>SUM($AG$7:$AG$16)</f>
        <v>0</v>
      </c>
      <c r="AH19" s="13">
        <f>SUM($AH$7:$AH$16)</f>
        <v>0</v>
      </c>
      <c r="AI19" s="13">
        <f>SUM($AI$7:$AI$16)</f>
        <v>0</v>
      </c>
      <c r="AJ19" s="13">
        <f>SUM($AJ$7:$AJ$16)</f>
        <v>0</v>
      </c>
      <c r="AK19" s="13">
        <f>SUM($AK$7:$AK$16)</f>
        <v>0</v>
      </c>
      <c r="AL19" s="13">
        <f>SUM($AL$7:$AL$16)</f>
        <v>0</v>
      </c>
      <c r="AM19" s="13">
        <f>SUM($AM$7:$AM$16)</f>
        <v>0</v>
      </c>
      <c r="AN19" s="13">
        <f>SUM($AN$7:$AN$16)</f>
        <v>0</v>
      </c>
      <c r="AO19" s="13">
        <f>SUM($AO$7:$AO$16)</f>
        <v>0</v>
      </c>
      <c r="AP19" s="13">
        <f>SUM($AP$7:$AP$16)</f>
        <v>0</v>
      </c>
      <c r="AQ19" s="13">
        <f>SUM($AQ$7:$AQ$16)</f>
        <v>0</v>
      </c>
      <c r="AR19" s="13">
        <f>SUM($AR$7:$AR$16)</f>
        <v>0</v>
      </c>
      <c r="AS19" s="13">
        <f>SUM($AS$7:$AS$16)</f>
        <v>0</v>
      </c>
      <c r="AT19" s="13">
        <f>SUM($AT$7:$AT$16)</f>
        <v>0</v>
      </c>
      <c r="AU19" s="13">
        <f>SUM($AU$7:$AU$16)</f>
        <v>0</v>
      </c>
      <c r="AV19" s="13">
        <f>SUM($AV$7:$AV$16)</f>
        <v>0</v>
      </c>
      <c r="AW19" s="13">
        <f>SUM($AW$7:$AW$16)</f>
        <v>0</v>
      </c>
      <c r="AX19" s="13">
        <f>SUM($AX$7:$AX$16)</f>
        <v>0</v>
      </c>
      <c r="AY19" s="13">
        <f>SUM($AY$7:$AY$16)</f>
        <v>0</v>
      </c>
      <c r="AZ19" s="13">
        <f>SUM($AZ$7:$AZ$16)</f>
        <v>0</v>
      </c>
      <c r="BA19" s="13">
        <f>SUM($BA$7:$BA$16)</f>
        <v>0</v>
      </c>
      <c r="BB19" s="13">
        <f>SUM($BB$7:$BB$16)</f>
        <v>0</v>
      </c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D20" t="s">
        <v>30</v>
      </c>
      <c r="E20" t="s">
        <v>31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C21" t="s">
        <v>32</v>
      </c>
      <c r="D21" s="14">
        <f>LARGE($F$19:$BB$19,1)</f>
        <v>0</v>
      </c>
      <c r="E21">
        <f>INDEX($F$6:$BB$6,MATCH($D$21,$F$19:$BB$19,0))</f>
        <v>1102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C22" t="s">
        <v>33</v>
      </c>
      <c r="D22" s="15">
        <f>LARGE($F$19:$BB$19,2)</f>
        <v>0</v>
      </c>
      <c r="E22">
        <f>INDEX($F$6:$BB$6,MATCH($D$22,$F$19:$BB$19,0))</f>
        <v>1102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C23" t="s">
        <v>34</v>
      </c>
      <c r="D23" s="16">
        <f>LARGE($F$19:$BB$19,3)</f>
        <v>0</v>
      </c>
      <c r="E23">
        <f>INDEX($F$6:$BB$6,MATCH($D$23,$F$19:$BB$19,0))</f>
        <v>1102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C24" t="s">
        <v>35</v>
      </c>
      <c r="D24" s="17">
        <f>LARGE($F$19:$BB$19,4)</f>
        <v>0</v>
      </c>
      <c r="E24">
        <f>INDEX($F$6:$BB$6,MATCH($D$24,$F$19:$BB$19,0))</f>
        <v>1102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C25" t="s">
        <v>36</v>
      </c>
      <c r="D25" s="18">
        <f>LARGE($F$19:$BB$19,5)</f>
        <v>0</v>
      </c>
      <c r="E25">
        <f>INDEX($F$6:$BB$6,MATCH($D$25,$F$19:$BB$19,0))</f>
        <v>1102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phoneticPr fontId="7" type="noConversion"/>
  <conditionalFormatting sqref="E7">
    <cfRule type="cellIs" dxfId="24" priority="1" stopIfTrue="1" operator="greaterThan">
      <formula>$E$7</formula>
    </cfRule>
    <cfRule type="cellIs" dxfId="23" priority="2" stopIfTrue="1" operator="equal">
      <formula>""</formula>
    </cfRule>
  </conditionalFormatting>
  <conditionalFormatting sqref="E8">
    <cfRule type="cellIs" dxfId="22" priority="3" stopIfTrue="1" operator="greaterThan">
      <formula>$E$8</formula>
    </cfRule>
    <cfRule type="cellIs" dxfId="21" priority="4" stopIfTrue="1" operator="equal">
      <formula>""</formula>
    </cfRule>
  </conditionalFormatting>
  <conditionalFormatting sqref="E9">
    <cfRule type="cellIs" dxfId="20" priority="5" stopIfTrue="1" operator="greaterThan">
      <formula>$E$9</formula>
    </cfRule>
    <cfRule type="cellIs" dxfId="19" priority="6" stopIfTrue="1" operator="equal">
      <formula>""</formula>
    </cfRule>
  </conditionalFormatting>
  <conditionalFormatting sqref="E10">
    <cfRule type="cellIs" dxfId="18" priority="7" stopIfTrue="1" operator="greaterThan">
      <formula>$E$10</formula>
    </cfRule>
    <cfRule type="cellIs" dxfId="17" priority="8" stopIfTrue="1" operator="equal">
      <formula>""</formula>
    </cfRule>
  </conditionalFormatting>
  <conditionalFormatting sqref="E11">
    <cfRule type="cellIs" dxfId="16" priority="9" stopIfTrue="1" operator="greaterThan">
      <formula>$E$11</formula>
    </cfRule>
    <cfRule type="cellIs" dxfId="15" priority="10" stopIfTrue="1" operator="equal">
      <formula>""</formula>
    </cfRule>
  </conditionalFormatting>
  <conditionalFormatting sqref="E12">
    <cfRule type="cellIs" dxfId="14" priority="11" stopIfTrue="1" operator="greaterThan">
      <formula>$E$12</formula>
    </cfRule>
    <cfRule type="cellIs" dxfId="13" priority="12" stopIfTrue="1" operator="equal">
      <formula>""</formula>
    </cfRule>
  </conditionalFormatting>
  <conditionalFormatting sqref="E13">
    <cfRule type="cellIs" dxfId="12" priority="13" stopIfTrue="1" operator="greaterThan">
      <formula>$E$13</formula>
    </cfRule>
    <cfRule type="cellIs" dxfId="11" priority="14" stopIfTrue="1" operator="equal">
      <formula>""</formula>
    </cfRule>
  </conditionalFormatting>
  <conditionalFormatting sqref="E14">
    <cfRule type="cellIs" dxfId="10" priority="15" stopIfTrue="1" operator="greaterThan">
      <formula>$E$14</formula>
    </cfRule>
    <cfRule type="cellIs" dxfId="9" priority="16" stopIfTrue="1" operator="equal">
      <formula>""</formula>
    </cfRule>
  </conditionalFormatting>
  <conditionalFormatting sqref="E15">
    <cfRule type="cellIs" dxfId="8" priority="17" stopIfTrue="1" operator="lessThan">
      <formula>$E$15</formula>
    </cfRule>
    <cfRule type="cellIs" dxfId="7" priority="18" stopIfTrue="1" operator="greaterThan">
      <formula>0</formula>
    </cfRule>
  </conditionalFormatting>
  <conditionalFormatting sqref="E16">
    <cfRule type="cellIs" dxfId="6" priority="19" stopIfTrue="1" operator="lessThan">
      <formula>$E$16</formula>
    </cfRule>
    <cfRule type="cellIs" dxfId="5" priority="20" stopIfTrue="1" operator="greaterThan">
      <formula>0</formula>
    </cfRule>
  </conditionalFormatting>
  <conditionalFormatting sqref="C19:BB19">
    <cfRule type="cellIs" dxfId="4" priority="21" stopIfTrue="1" operator="equal">
      <formula>$D$21</formula>
    </cfRule>
    <cfRule type="cellIs" dxfId="3" priority="22" stopIfTrue="1" operator="equal">
      <formula>$D$22</formula>
    </cfRule>
    <cfRule type="cellIs" dxfId="2" priority="23" stopIfTrue="1" operator="equal">
      <formula>$D$23</formula>
    </cfRule>
    <cfRule type="cellIs" dxfId="1" priority="24" stopIfTrue="1" operator="equal">
      <formula>$D$24</formula>
    </cfRule>
    <cfRule type="cellIs" dxfId="0" priority="25" stopIfTrue="1" operator="equal">
      <formula>$D$25</formula>
    </cfRule>
  </conditionalFormatting>
  <pageMargins left="0.25" right="0.25" top="0.5" bottom="0.5" header="0.5" footer="0.5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Company>Enterprise Development Group, Inc.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Peyton Holland</cp:lastModifiedBy>
  <cp:revision/>
  <dcterms:created xsi:type="dcterms:W3CDTF">2002-05-15T02:32:49Z</dcterms:created>
  <dcterms:modified xsi:type="dcterms:W3CDTF">2016-05-18T00:07:02Z</dcterms:modified>
</cp:coreProperties>
</file>