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3"/>
  </bookViews>
  <sheets>
    <sheet name="Totals" sheetId="1" r:id="rId1"/>
    <sheet name="Judge1" sheetId="2" r:id="rId2"/>
    <sheet name="Judge2" sheetId="3" r:id="rId3"/>
    <sheet name="Judge3" sheetId="4" r:id="rId4"/>
    <sheet name="Judge4" sheetId="5" r:id="rId5"/>
    <sheet name="Judge5" sheetId="6" r:id="rId6"/>
    <sheet name="Judge6" sheetId="7" r:id="rId7"/>
    <sheet name="Judge7" sheetId="8" r:id="rId8"/>
    <sheet name="Judge8" sheetId="9" r:id="rId9"/>
    <sheet name="Judge9" sheetId="10" r:id="rId10"/>
    <sheet name="Judge10" sheetId="11" r:id="rId11"/>
    <sheet name="Printable" sheetId="12" r:id="rId12"/>
  </sheets>
  <definedNames>
    <definedName name="ChairName" localSheetId="1">'Judge1'!$F$4</definedName>
    <definedName name="ChairName" localSheetId="10">'Judge10'!$F$4</definedName>
    <definedName name="ChairName" localSheetId="2">'Judge2'!$F$4</definedName>
    <definedName name="ChairName" localSheetId="3">'Judge3'!$F$4</definedName>
    <definedName name="ChairName" localSheetId="4">'Judge4'!$F$4</definedName>
    <definedName name="ChairName" localSheetId="5">'Judge5'!$F$4</definedName>
    <definedName name="ChairName" localSheetId="6">'Judge6'!$F$4</definedName>
    <definedName name="ChairName" localSheetId="7">'Judge7'!$F$4</definedName>
    <definedName name="ChairName" localSheetId="8">'Judge8'!$F$4</definedName>
    <definedName name="ChairName" localSheetId="9">'Judge9'!$F$4</definedName>
    <definedName name="ChairName" localSheetId="11">'Printable'!$F$4</definedName>
    <definedName name="ChairName">'Totals'!$F$4</definedName>
    <definedName name="ContestName" localSheetId="1">'Judge1'!$D$4</definedName>
    <definedName name="ContestName" localSheetId="10">'Judge10'!$D$4</definedName>
    <definedName name="ContestName" localSheetId="2">'Judge2'!$D$4</definedName>
    <definedName name="ContestName" localSheetId="3">'Judge3'!$D$4</definedName>
    <definedName name="ContestName" localSheetId="4">'Judge4'!$D$4</definedName>
    <definedName name="ContestName" localSheetId="5">'Judge5'!$D$4</definedName>
    <definedName name="ContestName" localSheetId="6">'Judge6'!$D$4</definedName>
    <definedName name="ContestName" localSheetId="7">'Judge7'!$D$4</definedName>
    <definedName name="ContestName" localSheetId="8">'Judge8'!$D$4</definedName>
    <definedName name="ContestName" localSheetId="9">'Judge9'!$D$4</definedName>
    <definedName name="ContestName" localSheetId="11">'Printable'!$D$4</definedName>
    <definedName name="ContestName">'Totals'!$D$4</definedName>
    <definedName name="DataBlock" localSheetId="1">'Judge1'!$A$6:$I$21</definedName>
    <definedName name="DataBlock" localSheetId="10">'Judge10'!$A$6:$I$21</definedName>
    <definedName name="DataBlock" localSheetId="2">'Judge2'!$A$6:$I$21</definedName>
    <definedName name="DataBlock" localSheetId="3">'Judge3'!$A$6:$I$21</definedName>
    <definedName name="DataBlock" localSheetId="4">'Judge4'!$A$6:$I$21</definedName>
    <definedName name="DataBlock" localSheetId="5">'Judge5'!$A$6:$I$21</definedName>
    <definedName name="DataBlock" localSheetId="6">'Judge6'!$A$6:$I$21</definedName>
    <definedName name="DataBlock" localSheetId="7">'Judge7'!$A$6:$I$21</definedName>
    <definedName name="DataBlock" localSheetId="8">'Judge8'!$A$6:$I$21</definedName>
    <definedName name="DataBlock" localSheetId="9">'Judge9'!$A$6:$I$21</definedName>
    <definedName name="DataBlock" localSheetId="11">'Printable'!$A$6:$I$21</definedName>
    <definedName name="DataBlock">'Totals'!$A$6:$I$21</definedName>
    <definedName name="DivisionName" localSheetId="1">'Judge1'!$D$5</definedName>
    <definedName name="DivisionName" localSheetId="10">'Judge10'!$D$5</definedName>
    <definedName name="DivisionName" localSheetId="2">'Judge2'!$D$5</definedName>
    <definedName name="DivisionName" localSheetId="3">'Judge3'!$D$5</definedName>
    <definedName name="DivisionName" localSheetId="4">'Judge4'!$D$5</definedName>
    <definedName name="DivisionName" localSheetId="5">'Judge5'!$D$5</definedName>
    <definedName name="DivisionName" localSheetId="6">'Judge6'!$D$5</definedName>
    <definedName name="DivisionName" localSheetId="7">'Judge7'!$D$5</definedName>
    <definedName name="DivisionName" localSheetId="8">'Judge8'!$D$5</definedName>
    <definedName name="DivisionName" localSheetId="9">'Judge9'!$D$5</definedName>
    <definedName name="DivisionName" localSheetId="11">'Printable'!$D$5</definedName>
    <definedName name="DivisionName">'Totals'!$D$5</definedName>
    <definedName name="FirstContestant" localSheetId="1">'Judge1'!$F$6</definedName>
    <definedName name="FirstContestant" localSheetId="10">'Judge10'!$F$6</definedName>
    <definedName name="FirstContestant" localSheetId="2">'Judge2'!$F$6</definedName>
    <definedName name="FirstContestant" localSheetId="3">'Judge3'!$F$6</definedName>
    <definedName name="FirstContestant" localSheetId="4">'Judge4'!$F$6</definedName>
    <definedName name="FirstContestant" localSheetId="5">'Judge5'!$F$6</definedName>
    <definedName name="FirstContestant" localSheetId="6">'Judge6'!$F$6</definedName>
    <definedName name="FirstContestant" localSheetId="7">'Judge7'!$F$6</definedName>
    <definedName name="FirstContestant" localSheetId="8">'Judge8'!$F$6</definedName>
    <definedName name="FirstContestant" localSheetId="9">'Judge9'!$F$6</definedName>
    <definedName name="FirstContestant" localSheetId="11">'Printable'!$F$6</definedName>
    <definedName name="FirstContestant">'Totals'!$F$6</definedName>
    <definedName name="FirstScore" localSheetId="1">'Judge1'!$F$7</definedName>
    <definedName name="FirstScore" localSheetId="10">'Judge10'!$F$7</definedName>
    <definedName name="FirstScore" localSheetId="2">'Judge2'!$F$7</definedName>
    <definedName name="FirstScore" localSheetId="3">'Judge3'!$F$7</definedName>
    <definedName name="FirstScore" localSheetId="4">'Judge4'!$F$7</definedName>
    <definedName name="FirstScore" localSheetId="5">'Judge5'!$F$7</definedName>
    <definedName name="FirstScore" localSheetId="6">'Judge6'!$F$7</definedName>
    <definedName name="FirstScore" localSheetId="7">'Judge7'!$F$7</definedName>
    <definedName name="FirstScore" localSheetId="8">'Judge8'!$F$7</definedName>
    <definedName name="FirstScore" localSheetId="9">'Judge9'!$F$7</definedName>
    <definedName name="FirstScore" localSheetId="11">'Printable'!$F$7</definedName>
    <definedName name="FirstScore">'Totals'!$F$7</definedName>
    <definedName name="FirstScoreArea" localSheetId="1">'Judge1'!$C$7</definedName>
    <definedName name="FirstScoreArea" localSheetId="10">'Judge10'!$C$7</definedName>
    <definedName name="FirstScoreArea" localSheetId="2">'Judge2'!$C$7</definedName>
    <definedName name="FirstScoreArea" localSheetId="3">'Judge3'!$C$7</definedName>
    <definedName name="FirstScoreArea" localSheetId="4">'Judge4'!$C$7</definedName>
    <definedName name="FirstScoreArea" localSheetId="5">'Judge5'!$C$7</definedName>
    <definedName name="FirstScoreArea" localSheetId="6">'Judge6'!$C$7</definedName>
    <definedName name="FirstScoreArea" localSheetId="7">'Judge7'!$C$7</definedName>
    <definedName name="FirstScoreArea" localSheetId="8">'Judge8'!$C$7</definedName>
    <definedName name="FirstScoreArea" localSheetId="9">'Judge9'!$C$7</definedName>
    <definedName name="FirstScoreArea" localSheetId="11">'Printable'!$C$7</definedName>
    <definedName name="FirstScoreArea">'Totals'!$C$7</definedName>
    <definedName name="JudgeCount" localSheetId="1">'Judge1'!$J$4</definedName>
    <definedName name="JudgeCount" localSheetId="10">'Judge10'!$J$4</definedName>
    <definedName name="JudgeCount" localSheetId="2">'Judge2'!$J$4</definedName>
    <definedName name="JudgeCount" localSheetId="3">'Judge3'!$J$4</definedName>
    <definedName name="JudgeCount" localSheetId="4">'Judge4'!$J$4</definedName>
    <definedName name="JudgeCount" localSheetId="5">'Judge5'!$J$4</definedName>
    <definedName name="JudgeCount" localSheetId="6">'Judge6'!$J$4</definedName>
    <definedName name="JudgeCount" localSheetId="7">'Judge7'!$J$4</definedName>
    <definedName name="JudgeCount" localSheetId="8">'Judge8'!$J$4</definedName>
    <definedName name="JudgeCount" localSheetId="9">'Judge9'!$J$4</definedName>
    <definedName name="JudgeCount" localSheetId="11">'Printable'!$J$4</definedName>
    <definedName name="JudgeCount">'Totals'!$J$4</definedName>
    <definedName name="_xlnm.Print_Titles" localSheetId="1">'Judge1'!$C:$E,'Judge1'!$1:$6</definedName>
    <definedName name="_xlnm.Print_Titles" localSheetId="10">'Judge10'!$C:$E,'Judge10'!$1:$6</definedName>
    <definedName name="_xlnm.Print_Titles" localSheetId="2">'Judge2'!$C:$E,'Judge2'!$1:$6</definedName>
    <definedName name="_xlnm.Print_Titles" localSheetId="3">'Judge3'!$C:$E,'Judge3'!$1:$6</definedName>
    <definedName name="_xlnm.Print_Titles" localSheetId="4">'Judge4'!$C:$E,'Judge4'!$1:$6</definedName>
    <definedName name="_xlnm.Print_Titles" localSheetId="5">'Judge5'!$C:$E,'Judge5'!$1:$6</definedName>
    <definedName name="_xlnm.Print_Titles" localSheetId="6">'Judge6'!$C:$E,'Judge6'!$1:$6</definedName>
    <definedName name="_xlnm.Print_Titles" localSheetId="7">'Judge7'!$C:$E,'Judge7'!$1:$6</definedName>
    <definedName name="_xlnm.Print_Titles" localSheetId="8">'Judge8'!$C:$E,'Judge8'!$1:$6</definedName>
    <definedName name="_xlnm.Print_Titles" localSheetId="9">'Judge9'!$C:$E,'Judge9'!$1:$6</definedName>
    <definedName name="_xlnm.Print_Titles" localSheetId="11">'Printable'!$C:$E,'Printable'!$1:$6</definedName>
    <definedName name="_xlnm.Print_Titles" localSheetId="0">'Totals'!$C:$E,'Totals'!$1:$6</definedName>
    <definedName name="SkillsArea" localSheetId="1">'Judge1'!#REF!</definedName>
    <definedName name="SkillsArea" localSheetId="10">'Judge10'!#REF!</definedName>
    <definedName name="SkillsArea" localSheetId="2">'Judge2'!#REF!</definedName>
    <definedName name="SkillsArea" localSheetId="3">'Judge3'!#REF!</definedName>
    <definedName name="SkillsArea" localSheetId="4">'Judge4'!#REF!</definedName>
    <definedName name="SkillsArea" localSheetId="5">'Judge5'!#REF!</definedName>
    <definedName name="SkillsArea" localSheetId="6">'Judge6'!#REF!</definedName>
    <definedName name="SkillsArea" localSheetId="7">'Judge7'!#REF!</definedName>
    <definedName name="SkillsArea" localSheetId="8">'Judge8'!#REF!</definedName>
    <definedName name="SkillsArea" localSheetId="9">'Judge9'!#REF!</definedName>
    <definedName name="SkillsArea" localSheetId="11">'Printable'!#REF!</definedName>
    <definedName name="SkillsArea">'Totals'!#REF!</definedName>
    <definedName name="StartContestants" localSheetId="1">'Judge1'!#REF!</definedName>
    <definedName name="StartContestants" localSheetId="10">'Judge10'!#REF!</definedName>
    <definedName name="StartContestants" localSheetId="2">'Judge2'!#REF!</definedName>
    <definedName name="StartContestants" localSheetId="3">'Judge3'!#REF!</definedName>
    <definedName name="StartContestants" localSheetId="4">'Judge4'!#REF!</definedName>
    <definedName name="StartContestants" localSheetId="5">'Judge5'!#REF!</definedName>
    <definedName name="StartContestants" localSheetId="6">'Judge6'!#REF!</definedName>
    <definedName name="StartContestants" localSheetId="7">'Judge7'!#REF!</definedName>
    <definedName name="StartContestants" localSheetId="8">'Judge8'!#REF!</definedName>
    <definedName name="StartContestants" localSheetId="9">'Judge9'!#REF!</definedName>
    <definedName name="StartContestants" localSheetId="11">'Printable'!#REF!</definedName>
    <definedName name="StartContestants">'Totals'!#REF!</definedName>
  </definedNames>
  <calcPr fullCalcOnLoad="1"/>
</workbook>
</file>

<file path=xl/sharedStrings.xml><?xml version="1.0" encoding="utf-8"?>
<sst xmlns="http://schemas.openxmlformats.org/spreadsheetml/2006/main" count="1080" uniqueCount="63">
  <si>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</si>
  <si>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</si>
  <si>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</si>
  <si>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</si>
  <si>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</si>
  <si>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</si>
  <si>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</si>
  <si>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</si>
  <si>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</si>
  <si>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</si>
  <si>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</si>
  <si>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</si>
  <si>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Culinary Arts</t>
  </si>
  <si>
    <t>S</t>
  </si>
  <si>
    <t>Standard</t>
  </si>
  <si>
    <t>Written Test (NOCTI)</t>
  </si>
  <si>
    <t>Sanitation - General</t>
  </si>
  <si>
    <t>Sanitation-Working Knowledge of Danger Zone</t>
  </si>
  <si>
    <t>Sanitation-Avoids Cross Contamination</t>
  </si>
  <si>
    <t>Sanitation-Wears Gloves When Appropriate</t>
  </si>
  <si>
    <t>Mise en Place-Organization &amp; Preparation</t>
  </si>
  <si>
    <t>Mise en Place-Professionalism</t>
  </si>
  <si>
    <t>Mise en Place-Safety</t>
  </si>
  <si>
    <t>Chicken Fabrication-Breast</t>
  </si>
  <si>
    <t>Chicken Fabrication-Leg/Thigh</t>
  </si>
  <si>
    <t>Vegetable Cuts-Chopped Shallot</t>
  </si>
  <si>
    <t>Vegetable Cuts-Tomato Concassee</t>
  </si>
  <si>
    <t>Vegetable Cuts-Mince</t>
  </si>
  <si>
    <t>Vegetable Cuts-Medium Dice</t>
  </si>
  <si>
    <t>Vegetable Cuts-Julienne</t>
  </si>
  <si>
    <t>Vegetable Cuts-Chopped Parsley</t>
  </si>
  <si>
    <t>Salad Tasting-Cleaning &amp; Handling of Greens</t>
  </si>
  <si>
    <t>Salad Tasting-Quality of Emulson</t>
  </si>
  <si>
    <t>Salad Tasting-Overall Appearance &amp; Taste</t>
  </si>
  <si>
    <t>Soup Tasting-Appearance/Presentation</t>
  </si>
  <si>
    <t>Soup Tasting-Appropriateness, Promotion, Doneness of Garnish</t>
  </si>
  <si>
    <t>Soup Tasting-Taste/Technique</t>
  </si>
  <si>
    <t>Salmon-Overall Appearance/Presentation of Plate</t>
  </si>
  <si>
    <t>Salmon-Main Protein-Taste/Technique</t>
  </si>
  <si>
    <t>Salmon-Sauce-Taste/Technique</t>
  </si>
  <si>
    <t>Salmon-Starch-Taste/Technique</t>
  </si>
  <si>
    <t>Salmon-Vegetable-Taste/Technique</t>
  </si>
  <si>
    <t>Chicken-Overall Appearance/Presentation of Plate</t>
  </si>
  <si>
    <t>Chicken-Main Protein-Taste/Technique</t>
  </si>
  <si>
    <t>Chicken-Sauce-Taste/Technique</t>
  </si>
  <si>
    <t>Chicken-Starch-Taste/Technique</t>
  </si>
  <si>
    <t>Chicken-Vegetable</t>
  </si>
  <si>
    <t>Penalty</t>
  </si>
  <si>
    <t>Resume</t>
  </si>
  <si>
    <t>Clothing</t>
  </si>
  <si>
    <t>Poor Clean-up &amp; Reset of Station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</si>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</sst>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right"/>
    </xf>
    <xf numFmtId="164" fontId="0" fillId="0" borderId="0" xfId="42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165" fontId="0" fillId="0" borderId="0" xfId="42" applyNumberFormat="1" applyFont="1" applyAlignment="1" applyProtection="1">
      <alignment/>
      <protection locked="0"/>
    </xf>
    <xf numFmtId="165" fontId="0" fillId="0" borderId="0" xfId="0" applyNumberFormat="1" applyAlignment="1">
      <alignment/>
    </xf>
    <xf numFmtId="0" fontId="0" fillId="0" borderId="0" xfId="42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42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3" fillId="0" borderId="0" xfId="0" applyFont="1" applyAlignment="1">
      <alignment/>
    </xf>
    <xf numFmtId="165" fontId="0" fillId="0" borderId="0" xfId="42" applyNumberFormat="1" applyFont="1" applyAlignment="1" applyProtection="1">
      <alignment/>
      <protection/>
    </xf>
    <xf numFmtId="165" fontId="0" fillId="33" borderId="0" xfId="42" applyNumberFormat="1" applyFont="1" applyFill="1" applyAlignment="1" applyProtection="1">
      <alignment/>
      <protection/>
    </xf>
    <xf numFmtId="165" fontId="0" fillId="33" borderId="0" xfId="0" applyNumberFormat="1" applyFill="1" applyAlignment="1" applyProtection="1">
      <alignment/>
      <protection/>
    </xf>
    <xf numFmtId="0" fontId="1" fillId="0" borderId="0" xfId="0" applyFont="1" applyAlignment="1">
      <alignment horizontal="center"/>
    </xf>
    <xf numFmtId="0" fontId="4" fillId="0" borderId="1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28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spans="4:7" ht="18">
      <c r="D2" s="4" t="s">
        <v>1</v>
      </c>
      <c r="G2" s="24" t="s">
        <v>61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60</v>
      </c>
    </row>
    <row r="6" spans="1:12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1350</v>
      </c>
      <c r="G6" s="1">
        <v>1351</v>
      </c>
      <c r="H6" s="1">
        <v>1464</v>
      </c>
      <c r="I6" s="1">
        <v>1475</v>
      </c>
      <c r="J6" s="1">
        <v>1993</v>
      </c>
      <c r="K6" s="1">
        <v>1994</v>
      </c>
      <c r="L6" s="1">
        <v>1997</v>
      </c>
    </row>
    <row r="7" spans="1:78" ht="12.75">
      <c r="A7" s="12">
        <v>29291</v>
      </c>
      <c r="B7" s="12">
        <v>100664</v>
      </c>
      <c r="C7" s="11" t="s">
        <v>14</v>
      </c>
      <c r="D7" s="3" t="s">
        <v>15</v>
      </c>
      <c r="E7" s="3">
        <v>100</v>
      </c>
      <c r="F7" s="25">
        <f>IF(ISERROR(AVERAGE(Judge1:Judge10!F7))," ",AVERAGE(Judge1:Judge10!F7))</f>
        <v>0</v>
      </c>
      <c r="G7" s="25">
        <f>IF(ISERROR(AVERAGE(Judge1:Judge10!G7))," ",AVERAGE(Judge1:Judge10!G7))</f>
        <v>0</v>
      </c>
      <c r="H7" s="25">
        <f>IF(ISERROR(AVERAGE(Judge1:Judge10!H7))," ",AVERAGE(Judge1:Judge10!H7))</f>
        <v>0</v>
      </c>
      <c r="I7" s="25">
        <f>IF(ISERROR(AVERAGE(Judge1:Judge10!I7))," ",AVERAGE(Judge1:Judge10!I7))</f>
        <v>0</v>
      </c>
      <c r="J7" s="25">
        <f>IF(ISERROR(AVERAGE(Judge1:Judge10!J7))," ",AVERAGE(Judge1:Judge10!J7))</f>
        <v>0</v>
      </c>
      <c r="K7" s="25">
        <f>IF(ISERROR(AVERAGE(Judge1:Judge10!K7))," ",AVERAGE(Judge1:Judge10!K7))</f>
        <v>0</v>
      </c>
      <c r="L7" s="25">
        <f>IF(ISERROR(AVERAGE(Judge1:Judge10!L7))," ",AVERAGE(Judge1:Judge10!L7))</f>
        <v>0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2">
        <v>29291</v>
      </c>
      <c r="B8" s="12">
        <v>100665</v>
      </c>
      <c r="C8" s="3" t="s">
        <v>14</v>
      </c>
      <c r="D8" s="3" t="s">
        <v>16</v>
      </c>
      <c r="E8" s="3">
        <v>50</v>
      </c>
      <c r="F8" s="25">
        <f>IF(ISERROR(AVERAGE(Judge1:Judge10!F8))," ",AVERAGE(Judge1:Judge10!F8))</f>
        <v>42</v>
      </c>
      <c r="G8" s="25">
        <f>IF(ISERROR(AVERAGE(Judge1:Judge10!G8))," ",AVERAGE(Judge1:Judge10!G8))</f>
        <v>45</v>
      </c>
      <c r="H8" s="25">
        <f>IF(ISERROR(AVERAGE(Judge1:Judge10!H8))," ",AVERAGE(Judge1:Judge10!H8))</f>
        <v>43.333333333333336</v>
      </c>
      <c r="I8" s="25">
        <f>IF(ISERROR(AVERAGE(Judge1:Judge10!I8))," ",AVERAGE(Judge1:Judge10!I8))</f>
        <v>45</v>
      </c>
      <c r="J8" s="25">
        <f>IF(ISERROR(AVERAGE(Judge1:Judge10!J8))," ",AVERAGE(Judge1:Judge10!J8))</f>
        <v>0</v>
      </c>
      <c r="K8" s="25">
        <f>IF(ISERROR(AVERAGE(Judge1:Judge10!K8))," ",AVERAGE(Judge1:Judge10!K8))</f>
        <v>45</v>
      </c>
      <c r="L8" s="25">
        <f>IF(ISERROR(AVERAGE(Judge1:Judge10!L8))," ",AVERAGE(Judge1:Judge10!L8))</f>
        <v>40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2">
        <v>29291</v>
      </c>
      <c r="B9" s="12">
        <v>100666</v>
      </c>
      <c r="C9" s="3" t="s">
        <v>14</v>
      </c>
      <c r="D9" s="3" t="s">
        <v>17</v>
      </c>
      <c r="E9" s="3">
        <v>50</v>
      </c>
      <c r="F9" s="25">
        <f>IF(ISERROR(AVERAGE(Judge1:Judge10!F9))," ",AVERAGE(Judge1:Judge10!F9))</f>
        <v>48.333333333333336</v>
      </c>
      <c r="G9" s="25">
        <f>IF(ISERROR(AVERAGE(Judge1:Judge10!G9))," ",AVERAGE(Judge1:Judge10!G9))</f>
        <v>45</v>
      </c>
      <c r="H9" s="25">
        <f>IF(ISERROR(AVERAGE(Judge1:Judge10!H9))," ",AVERAGE(Judge1:Judge10!H9))</f>
        <v>50</v>
      </c>
      <c r="I9" s="25">
        <f>IF(ISERROR(AVERAGE(Judge1:Judge10!I9))," ",AVERAGE(Judge1:Judge10!I9))</f>
        <v>45</v>
      </c>
      <c r="J9" s="25">
        <f>IF(ISERROR(AVERAGE(Judge1:Judge10!J9))," ",AVERAGE(Judge1:Judge10!J9))</f>
        <v>0</v>
      </c>
      <c r="K9" s="25">
        <f>IF(ISERROR(AVERAGE(Judge1:Judge10!K9))," ",AVERAGE(Judge1:Judge10!K9))</f>
        <v>50</v>
      </c>
      <c r="L9" s="25">
        <f>IF(ISERROR(AVERAGE(Judge1:Judge10!L9))," ",AVERAGE(Judge1:Judge10!L9))</f>
        <v>46.666666666666664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2">
        <v>29291</v>
      </c>
      <c r="B10" s="12">
        <v>100667</v>
      </c>
      <c r="C10" s="3" t="s">
        <v>14</v>
      </c>
      <c r="D10" s="3" t="s">
        <v>18</v>
      </c>
      <c r="E10" s="3">
        <v>50</v>
      </c>
      <c r="F10" s="25">
        <f>IF(ISERROR(AVERAGE(Judge1:Judge10!F10))," ",AVERAGE(Judge1:Judge10!F10))</f>
        <v>50</v>
      </c>
      <c r="G10" s="25">
        <f>IF(ISERROR(AVERAGE(Judge1:Judge10!G10))," ",AVERAGE(Judge1:Judge10!G10))</f>
        <v>50</v>
      </c>
      <c r="H10" s="25">
        <f>IF(ISERROR(AVERAGE(Judge1:Judge10!H10))," ",AVERAGE(Judge1:Judge10!H10))</f>
        <v>50</v>
      </c>
      <c r="I10" s="25">
        <f>IF(ISERROR(AVERAGE(Judge1:Judge10!I10))," ",AVERAGE(Judge1:Judge10!I10))</f>
        <v>50</v>
      </c>
      <c r="J10" s="25">
        <f>IF(ISERROR(AVERAGE(Judge1:Judge10!J10))," ",AVERAGE(Judge1:Judge10!J10))</f>
        <v>0</v>
      </c>
      <c r="K10" s="25">
        <f>IF(ISERROR(AVERAGE(Judge1:Judge10!K10))," ",AVERAGE(Judge1:Judge10!K10))</f>
        <v>50</v>
      </c>
      <c r="L10" s="25">
        <f>IF(ISERROR(AVERAGE(Judge1:Judge10!L10))," ",AVERAGE(Judge1:Judge10!L10))</f>
        <v>46.666666666666664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2">
        <v>29291</v>
      </c>
      <c r="B11" s="12">
        <v>100668</v>
      </c>
      <c r="C11" s="3" t="s">
        <v>14</v>
      </c>
      <c r="D11" s="3" t="s">
        <v>19</v>
      </c>
      <c r="E11" s="3">
        <v>50</v>
      </c>
      <c r="F11" s="25">
        <f>IF(ISERROR(AVERAGE(Judge1:Judge10!F11))," ",AVERAGE(Judge1:Judge10!F11))</f>
        <v>50</v>
      </c>
      <c r="G11" s="25">
        <f>IF(ISERROR(AVERAGE(Judge1:Judge10!G11))," ",AVERAGE(Judge1:Judge10!G11))</f>
        <v>50</v>
      </c>
      <c r="H11" s="25">
        <f>IF(ISERROR(AVERAGE(Judge1:Judge10!H11))," ",AVERAGE(Judge1:Judge10!H11))</f>
        <v>50</v>
      </c>
      <c r="I11" s="25">
        <f>IF(ISERROR(AVERAGE(Judge1:Judge10!I11))," ",AVERAGE(Judge1:Judge10!I11))</f>
        <v>50</v>
      </c>
      <c r="J11" s="25">
        <f>IF(ISERROR(AVERAGE(Judge1:Judge10!J11))," ",AVERAGE(Judge1:Judge10!J11))</f>
        <v>0</v>
      </c>
      <c r="K11" s="25">
        <f>IF(ISERROR(AVERAGE(Judge1:Judge10!K11))," ",AVERAGE(Judge1:Judge10!K11))</f>
        <v>50</v>
      </c>
      <c r="L11" s="25">
        <f>IF(ISERROR(AVERAGE(Judge1:Judge10!L11))," ",AVERAGE(Judge1:Judge10!L11))</f>
        <v>46.666666666666664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2">
        <v>29291</v>
      </c>
      <c r="B12" s="12">
        <v>100669</v>
      </c>
      <c r="C12" s="3" t="s">
        <v>14</v>
      </c>
      <c r="D12" s="3" t="s">
        <v>20</v>
      </c>
      <c r="E12" s="3">
        <v>40</v>
      </c>
      <c r="F12" s="25">
        <f>IF(ISERROR(AVERAGE(Judge1:Judge10!F12))," ",AVERAGE(Judge1:Judge10!F12))</f>
        <v>40</v>
      </c>
      <c r="G12" s="25">
        <f>IF(ISERROR(AVERAGE(Judge1:Judge10!G12))," ",AVERAGE(Judge1:Judge10!G12))</f>
        <v>38.333333333333336</v>
      </c>
      <c r="H12" s="25">
        <f>IF(ISERROR(AVERAGE(Judge1:Judge10!H12))," ",AVERAGE(Judge1:Judge10!H12))</f>
        <v>31.666666666666668</v>
      </c>
      <c r="I12" s="25">
        <f>IF(ISERROR(AVERAGE(Judge1:Judge10!I12))," ",AVERAGE(Judge1:Judge10!I12))</f>
        <v>38.333333333333336</v>
      </c>
      <c r="J12" s="25">
        <f>IF(ISERROR(AVERAGE(Judge1:Judge10!J12))," ",AVERAGE(Judge1:Judge10!J12))</f>
        <v>0</v>
      </c>
      <c r="K12" s="25">
        <f>IF(ISERROR(AVERAGE(Judge1:Judge10!K12))," ",AVERAGE(Judge1:Judge10!K12))</f>
        <v>38.333333333333336</v>
      </c>
      <c r="L12" s="25">
        <f>IF(ISERROR(AVERAGE(Judge1:Judge10!L12))," ",AVERAGE(Judge1:Judge10!L12))</f>
        <v>35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2">
        <v>29291</v>
      </c>
      <c r="B13" s="12">
        <v>100670</v>
      </c>
      <c r="C13" s="3" t="s">
        <v>14</v>
      </c>
      <c r="D13" s="3" t="s">
        <v>21</v>
      </c>
      <c r="E13" s="3">
        <v>30</v>
      </c>
      <c r="F13" s="25">
        <f>IF(ISERROR(AVERAGE(Judge1:Judge10!F13))," ",AVERAGE(Judge1:Judge10!F13))</f>
        <v>25</v>
      </c>
      <c r="G13" s="25">
        <f>IF(ISERROR(AVERAGE(Judge1:Judge10!G13))," ",AVERAGE(Judge1:Judge10!G13))</f>
        <v>24</v>
      </c>
      <c r="H13" s="25">
        <f>IF(ISERROR(AVERAGE(Judge1:Judge10!H13))," ",AVERAGE(Judge1:Judge10!H13))</f>
        <v>24</v>
      </c>
      <c r="I13" s="25">
        <f>IF(ISERROR(AVERAGE(Judge1:Judge10!I13))," ",AVERAGE(Judge1:Judge10!I13))</f>
        <v>24</v>
      </c>
      <c r="J13" s="25">
        <f>IF(ISERROR(AVERAGE(Judge1:Judge10!J13))," ",AVERAGE(Judge1:Judge10!J13))</f>
        <v>0</v>
      </c>
      <c r="K13" s="25">
        <f>IF(ISERROR(AVERAGE(Judge1:Judge10!K13))," ",AVERAGE(Judge1:Judge10!K13))</f>
        <v>24</v>
      </c>
      <c r="L13" s="25">
        <f>IF(ISERROR(AVERAGE(Judge1:Judge10!L13))," ",AVERAGE(Judge1:Judge10!L13))</f>
        <v>23.333333333333332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2">
        <v>29291</v>
      </c>
      <c r="B14" s="12">
        <v>100671</v>
      </c>
      <c r="C14" s="3" t="s">
        <v>14</v>
      </c>
      <c r="D14" s="3" t="s">
        <v>22</v>
      </c>
      <c r="E14" s="3">
        <v>30</v>
      </c>
      <c r="F14" s="25">
        <f>IF(ISERROR(AVERAGE(Judge1:Judge10!F14))," ",AVERAGE(Judge1:Judge10!F14))</f>
        <v>26.666666666666668</v>
      </c>
      <c r="G14" s="25">
        <f>IF(ISERROR(AVERAGE(Judge1:Judge10!G14))," ",AVERAGE(Judge1:Judge10!G14))</f>
        <v>28.333333333333332</v>
      </c>
      <c r="H14" s="25">
        <f>IF(ISERROR(AVERAGE(Judge1:Judge10!H14))," ",AVERAGE(Judge1:Judge10!H14))</f>
        <v>28.333333333333332</v>
      </c>
      <c r="I14" s="25">
        <f>IF(ISERROR(AVERAGE(Judge1:Judge10!I14))," ",AVERAGE(Judge1:Judge10!I14))</f>
        <v>28.333333333333332</v>
      </c>
      <c r="J14" s="25">
        <f>IF(ISERROR(AVERAGE(Judge1:Judge10!J14))," ",AVERAGE(Judge1:Judge10!J14))</f>
        <v>0</v>
      </c>
      <c r="K14" s="25">
        <f>IF(ISERROR(AVERAGE(Judge1:Judge10!K14))," ",AVERAGE(Judge1:Judge10!K14))</f>
        <v>28.333333333333332</v>
      </c>
      <c r="L14" s="25">
        <f>IF(ISERROR(AVERAGE(Judge1:Judge10!L14))," ",AVERAGE(Judge1:Judge10!L14))</f>
        <v>26.666666666666668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2">
        <v>29291</v>
      </c>
      <c r="B15" s="12">
        <v>100672</v>
      </c>
      <c r="C15" s="3" t="s">
        <v>14</v>
      </c>
      <c r="D15" s="3" t="s">
        <v>23</v>
      </c>
      <c r="E15" s="3">
        <v>20</v>
      </c>
      <c r="F15" s="25">
        <f>IF(ISERROR(AVERAGE(Judge1:Judge10!F15))," ",AVERAGE(Judge1:Judge10!F15))</f>
        <v>13.333333333333334</v>
      </c>
      <c r="G15" s="25">
        <f>IF(ISERROR(AVERAGE(Judge1:Judge10!G15))," ",AVERAGE(Judge1:Judge10!G15))</f>
        <v>14.666666666666666</v>
      </c>
      <c r="H15" s="25">
        <f>IF(ISERROR(AVERAGE(Judge1:Judge10!H15))," ",AVERAGE(Judge1:Judge10!H15))</f>
        <v>17</v>
      </c>
      <c r="I15" s="25">
        <f>IF(ISERROR(AVERAGE(Judge1:Judge10!I15))," ",AVERAGE(Judge1:Judge10!I15))</f>
        <v>15.333333333333334</v>
      </c>
      <c r="J15" s="25">
        <f>IF(ISERROR(AVERAGE(Judge1:Judge10!J15))," ",AVERAGE(Judge1:Judge10!J15))</f>
        <v>0</v>
      </c>
      <c r="K15" s="25">
        <f>IF(ISERROR(AVERAGE(Judge1:Judge10!K15))," ",AVERAGE(Judge1:Judge10!K15))</f>
        <v>12</v>
      </c>
      <c r="L15" s="25">
        <f>IF(ISERROR(AVERAGE(Judge1:Judge10!L15))," ",AVERAGE(Judge1:Judge10!L15))</f>
        <v>12.666666666666666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2">
        <v>29291</v>
      </c>
      <c r="B16" s="12">
        <v>100673</v>
      </c>
      <c r="C16" s="3" t="s">
        <v>14</v>
      </c>
      <c r="D16" s="3" t="s">
        <v>24</v>
      </c>
      <c r="E16" s="3">
        <v>20</v>
      </c>
      <c r="F16" s="25">
        <f>IF(ISERROR(AVERAGE(Judge1:Judge10!F16))," ",AVERAGE(Judge1:Judge10!F16))</f>
        <v>8</v>
      </c>
      <c r="G16" s="25">
        <f>IF(ISERROR(AVERAGE(Judge1:Judge10!G16))," ",AVERAGE(Judge1:Judge10!G16))</f>
        <v>10.666666666666666</v>
      </c>
      <c r="H16" s="25">
        <f>IF(ISERROR(AVERAGE(Judge1:Judge10!H16))," ",AVERAGE(Judge1:Judge10!H16))</f>
        <v>18.666666666666668</v>
      </c>
      <c r="I16" s="25">
        <f>IF(ISERROR(AVERAGE(Judge1:Judge10!I16))," ",AVERAGE(Judge1:Judge10!I16))</f>
        <v>18.333333333333332</v>
      </c>
      <c r="J16" s="25">
        <f>IF(ISERROR(AVERAGE(Judge1:Judge10!J16))," ",AVERAGE(Judge1:Judge10!J16))</f>
        <v>0</v>
      </c>
      <c r="K16" s="25">
        <f>IF(ISERROR(AVERAGE(Judge1:Judge10!K16))," ",AVERAGE(Judge1:Judge10!K16))</f>
        <v>16.333333333333332</v>
      </c>
      <c r="L16" s="25">
        <f>IF(ISERROR(AVERAGE(Judge1:Judge10!L16))," ",AVERAGE(Judge1:Judge10!L16))</f>
        <v>6.666666666666667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2">
        <v>29291</v>
      </c>
      <c r="B17" s="12">
        <v>100674</v>
      </c>
      <c r="C17" s="3" t="s">
        <v>14</v>
      </c>
      <c r="D17" s="3" t="s">
        <v>25</v>
      </c>
      <c r="E17" s="3">
        <v>10</v>
      </c>
      <c r="F17" s="25" t="str">
        <f>IF(ISERROR(AVERAGE(Judge1:Judge10!F17))," ",AVERAGE(Judge1:Judge10!F17))</f>
        <v> </v>
      </c>
      <c r="G17" s="25" t="str">
        <f>IF(ISERROR(AVERAGE(Judge1:Judge10!G17))," ",AVERAGE(Judge1:Judge10!G17))</f>
        <v> </v>
      </c>
      <c r="H17" s="25" t="str">
        <f>IF(ISERROR(AVERAGE(Judge1:Judge10!H17))," ",AVERAGE(Judge1:Judge10!H17))</f>
        <v> </v>
      </c>
      <c r="I17" s="25" t="str">
        <f>IF(ISERROR(AVERAGE(Judge1:Judge10!I17))," ",AVERAGE(Judge1:Judge10!I17))</f>
        <v> </v>
      </c>
      <c r="J17" s="25">
        <f>IF(ISERROR(AVERAGE(Judge1:Judge10!J17))," ",AVERAGE(Judge1:Judge10!J17))</f>
        <v>0</v>
      </c>
      <c r="K17" s="25" t="str">
        <f>IF(ISERROR(AVERAGE(Judge1:Judge10!K17))," ",AVERAGE(Judge1:Judge10!K17))</f>
        <v> </v>
      </c>
      <c r="L17" s="25" t="str">
        <f>IF(ISERROR(AVERAGE(Judge1:Judge10!L17))," ",AVERAGE(Judge1:Judge10!L17))</f>
        <v> 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2">
        <v>29291</v>
      </c>
      <c r="B18" s="12">
        <v>100675</v>
      </c>
      <c r="C18" s="3" t="s">
        <v>14</v>
      </c>
      <c r="D18" s="3" t="s">
        <v>26</v>
      </c>
      <c r="E18" s="3">
        <v>10</v>
      </c>
      <c r="F18" s="25" t="str">
        <f>IF(ISERROR(AVERAGE(Judge1:Judge10!F18))," ",AVERAGE(Judge1:Judge10!F18))</f>
        <v> </v>
      </c>
      <c r="G18" s="25" t="str">
        <f>IF(ISERROR(AVERAGE(Judge1:Judge10!G18))," ",AVERAGE(Judge1:Judge10!G18))</f>
        <v> </v>
      </c>
      <c r="H18" s="25" t="str">
        <f>IF(ISERROR(AVERAGE(Judge1:Judge10!H18))," ",AVERAGE(Judge1:Judge10!H18))</f>
        <v> </v>
      </c>
      <c r="I18" s="25" t="str">
        <f>IF(ISERROR(AVERAGE(Judge1:Judge10!I18))," ",AVERAGE(Judge1:Judge10!I18))</f>
        <v> </v>
      </c>
      <c r="J18" s="25">
        <f>IF(ISERROR(AVERAGE(Judge1:Judge10!J18))," ",AVERAGE(Judge1:Judge10!J18))</f>
        <v>0</v>
      </c>
      <c r="K18" s="25" t="str">
        <f>IF(ISERROR(AVERAGE(Judge1:Judge10!K18))," ",AVERAGE(Judge1:Judge10!K18))</f>
        <v> </v>
      </c>
      <c r="L18" s="25" t="str">
        <f>IF(ISERROR(AVERAGE(Judge1:Judge10!L18))," ",AVERAGE(Judge1:Judge10!L18))</f>
        <v> 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2">
        <v>29291</v>
      </c>
      <c r="B19" s="12">
        <v>100676</v>
      </c>
      <c r="C19" s="3" t="s">
        <v>14</v>
      </c>
      <c r="D19" s="3" t="s">
        <v>27</v>
      </c>
      <c r="E19" s="3">
        <v>10</v>
      </c>
      <c r="F19" s="25">
        <f>IF(ISERROR(AVERAGE(Judge1:Judge10!F19))," ",AVERAGE(Judge1:Judge10!F19))</f>
        <v>8</v>
      </c>
      <c r="G19" s="25">
        <f>IF(ISERROR(AVERAGE(Judge1:Judge10!G19))," ",AVERAGE(Judge1:Judge10!G19))</f>
        <v>7</v>
      </c>
      <c r="H19" s="25">
        <f>IF(ISERROR(AVERAGE(Judge1:Judge10!H19))," ",AVERAGE(Judge1:Judge10!H19))</f>
        <v>7.333333333333333</v>
      </c>
      <c r="I19" s="25">
        <f>IF(ISERROR(AVERAGE(Judge1:Judge10!I19))," ",AVERAGE(Judge1:Judge10!I19))</f>
        <v>7.333333333333333</v>
      </c>
      <c r="J19" s="25">
        <f>IF(ISERROR(AVERAGE(Judge1:Judge10!J19))," ",AVERAGE(Judge1:Judge10!J19))</f>
        <v>0</v>
      </c>
      <c r="K19" s="25">
        <f>IF(ISERROR(AVERAGE(Judge1:Judge10!K19))," ",AVERAGE(Judge1:Judge10!K19))</f>
        <v>5</v>
      </c>
      <c r="L19" s="25">
        <f>IF(ISERROR(AVERAGE(Judge1:Judge10!L19))," ",AVERAGE(Judge1:Judge10!L19))</f>
        <v>6.666666666666667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2">
        <v>29291</v>
      </c>
      <c r="B20" s="12">
        <v>100677</v>
      </c>
      <c r="C20" s="3" t="s">
        <v>14</v>
      </c>
      <c r="D20" s="3" t="s">
        <v>28</v>
      </c>
      <c r="E20" s="3">
        <v>10</v>
      </c>
      <c r="F20" s="25" t="str">
        <f>IF(ISERROR(AVERAGE(Judge1:Judge10!F20))," ",AVERAGE(Judge1:Judge10!F20))</f>
        <v> </v>
      </c>
      <c r="G20" s="25" t="str">
        <f>IF(ISERROR(AVERAGE(Judge1:Judge10!G20))," ",AVERAGE(Judge1:Judge10!G20))</f>
        <v> </v>
      </c>
      <c r="H20" s="25" t="str">
        <f>IF(ISERROR(AVERAGE(Judge1:Judge10!H20))," ",AVERAGE(Judge1:Judge10!H20))</f>
        <v> </v>
      </c>
      <c r="I20" s="25" t="str">
        <f>IF(ISERROR(AVERAGE(Judge1:Judge10!I20))," ",AVERAGE(Judge1:Judge10!I20))</f>
        <v> </v>
      </c>
      <c r="J20" s="25">
        <f>IF(ISERROR(AVERAGE(Judge1:Judge10!J20))," ",AVERAGE(Judge1:Judge10!J20))</f>
        <v>0</v>
      </c>
      <c r="K20" s="25" t="str">
        <f>IF(ISERROR(AVERAGE(Judge1:Judge10!K20))," ",AVERAGE(Judge1:Judge10!K20))</f>
        <v> </v>
      </c>
      <c r="L20" s="25" t="str">
        <f>IF(ISERROR(AVERAGE(Judge1:Judge10!L20))," ",AVERAGE(Judge1:Judge10!L20))</f>
        <v> 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2">
        <v>29291</v>
      </c>
      <c r="B21" s="12">
        <v>100678</v>
      </c>
      <c r="C21" s="3" t="s">
        <v>14</v>
      </c>
      <c r="D21" s="3" t="s">
        <v>29</v>
      </c>
      <c r="E21" s="3">
        <v>10</v>
      </c>
      <c r="F21" s="25">
        <f>IF(ISERROR(AVERAGE(Judge1:Judge10!F21))," ",AVERAGE(Judge1:Judge10!F21))</f>
        <v>5.666666666666667</v>
      </c>
      <c r="G21" s="25">
        <f>IF(ISERROR(AVERAGE(Judge1:Judge10!G21))," ",AVERAGE(Judge1:Judge10!G21))</f>
        <v>6</v>
      </c>
      <c r="H21" s="25">
        <f>IF(ISERROR(AVERAGE(Judge1:Judge10!H21))," ",AVERAGE(Judge1:Judge10!H21))</f>
        <v>7.333333333333333</v>
      </c>
      <c r="I21" s="25">
        <f>IF(ISERROR(AVERAGE(Judge1:Judge10!I21))," ",AVERAGE(Judge1:Judge10!I21))</f>
        <v>8</v>
      </c>
      <c r="J21" s="25">
        <f>IF(ISERROR(AVERAGE(Judge1:Judge10!J21))," ",AVERAGE(Judge1:Judge10!J21))</f>
        <v>0</v>
      </c>
      <c r="K21" s="25">
        <f>IF(ISERROR(AVERAGE(Judge1:Judge10!K21))," ",AVERAGE(Judge1:Judge10!K21))</f>
        <v>4.333333333333333</v>
      </c>
      <c r="L21" s="25">
        <f>IF(ISERROR(AVERAGE(Judge1:Judge10!L21))," ",AVERAGE(Judge1:Judge10!L21))</f>
        <v>6.666666666666667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2">
        <v>29291</v>
      </c>
      <c r="B22" s="12">
        <v>100679</v>
      </c>
      <c r="C22" s="3" t="s">
        <v>14</v>
      </c>
      <c r="D22" s="3" t="s">
        <v>30</v>
      </c>
      <c r="E22" s="3">
        <v>10</v>
      </c>
      <c r="F22" s="25">
        <f>IF(ISERROR(AVERAGE(Judge1:Judge10!F22))," ",AVERAGE(Judge1:Judge10!F22))</f>
        <v>4.666666666666667</v>
      </c>
      <c r="G22" s="25">
        <f>IF(ISERROR(AVERAGE(Judge1:Judge10!G22))," ",AVERAGE(Judge1:Judge10!G22))</f>
        <v>5.333333333333333</v>
      </c>
      <c r="H22" s="25">
        <f>IF(ISERROR(AVERAGE(Judge1:Judge10!H22))," ",AVERAGE(Judge1:Judge10!H22))</f>
        <v>4.666666666666667</v>
      </c>
      <c r="I22" s="25">
        <f>IF(ISERROR(AVERAGE(Judge1:Judge10!I22))," ",AVERAGE(Judge1:Judge10!I22))</f>
        <v>4.666666666666667</v>
      </c>
      <c r="J22" s="25">
        <f>IF(ISERROR(AVERAGE(Judge1:Judge10!J22))," ",AVERAGE(Judge1:Judge10!J22))</f>
        <v>0</v>
      </c>
      <c r="K22" s="25">
        <f>IF(ISERROR(AVERAGE(Judge1:Judge10!K22))," ",AVERAGE(Judge1:Judge10!K22))</f>
        <v>3.6666666666666665</v>
      </c>
      <c r="L22" s="25">
        <f>IF(ISERROR(AVERAGE(Judge1:Judge10!L22))," ",AVERAGE(Judge1:Judge10!L22))</f>
        <v>3.6666666666666665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2">
        <v>29291</v>
      </c>
      <c r="B23" s="12">
        <v>100680</v>
      </c>
      <c r="C23" s="3" t="s">
        <v>14</v>
      </c>
      <c r="D23" s="3" t="s">
        <v>31</v>
      </c>
      <c r="E23" s="3">
        <v>30</v>
      </c>
      <c r="F23" s="25">
        <f>IF(ISERROR(AVERAGE(Judge1:Judge10!F23))," ",AVERAGE(Judge1:Judge10!F23))</f>
        <v>0</v>
      </c>
      <c r="G23" s="25">
        <f>IF(ISERROR(AVERAGE(Judge1:Judge10!G23))," ",AVERAGE(Judge1:Judge10!G23))</f>
        <v>0</v>
      </c>
      <c r="H23" s="25">
        <f>IF(ISERROR(AVERAGE(Judge1:Judge10!H23))," ",AVERAGE(Judge1:Judge10!H23))</f>
        <v>0</v>
      </c>
      <c r="I23" s="25">
        <f>IF(ISERROR(AVERAGE(Judge1:Judge10!I23))," ",AVERAGE(Judge1:Judge10!I23))</f>
        <v>0</v>
      </c>
      <c r="J23" s="25">
        <f>IF(ISERROR(AVERAGE(Judge1:Judge10!J23))," ",AVERAGE(Judge1:Judge10!J23))</f>
        <v>0</v>
      </c>
      <c r="K23" s="25">
        <f>IF(ISERROR(AVERAGE(Judge1:Judge10!K23))," ",AVERAGE(Judge1:Judge10!K23))</f>
        <v>0</v>
      </c>
      <c r="L23" s="25">
        <f>IF(ISERROR(AVERAGE(Judge1:Judge10!L23))," ",AVERAGE(Judge1:Judge10!L23))</f>
        <v>0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2">
        <v>29291</v>
      </c>
      <c r="B24" s="12">
        <v>100681</v>
      </c>
      <c r="C24" s="3" t="s">
        <v>14</v>
      </c>
      <c r="D24" s="3" t="s">
        <v>32</v>
      </c>
      <c r="E24" s="3">
        <v>30</v>
      </c>
      <c r="F24" s="25">
        <f>IF(ISERROR(AVERAGE(Judge1:Judge10!F24))," ",AVERAGE(Judge1:Judge10!F24))</f>
        <v>0</v>
      </c>
      <c r="G24" s="25">
        <f>IF(ISERROR(AVERAGE(Judge1:Judge10!G24))," ",AVERAGE(Judge1:Judge10!G24))</f>
        <v>0</v>
      </c>
      <c r="H24" s="25">
        <f>IF(ISERROR(AVERAGE(Judge1:Judge10!H24))," ",AVERAGE(Judge1:Judge10!H24))</f>
        <v>0</v>
      </c>
      <c r="I24" s="25">
        <f>IF(ISERROR(AVERAGE(Judge1:Judge10!I24))," ",AVERAGE(Judge1:Judge10!I24))</f>
        <v>0</v>
      </c>
      <c r="J24" s="25">
        <f>IF(ISERROR(AVERAGE(Judge1:Judge10!J24))," ",AVERAGE(Judge1:Judge10!J24))</f>
        <v>0</v>
      </c>
      <c r="K24" s="25">
        <f>IF(ISERROR(AVERAGE(Judge1:Judge10!K24))," ",AVERAGE(Judge1:Judge10!K24))</f>
        <v>0</v>
      </c>
      <c r="L24" s="25">
        <f>IF(ISERROR(AVERAGE(Judge1:Judge10!L24))," ",AVERAGE(Judge1:Judge10!L24))</f>
        <v>0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2">
        <v>29291</v>
      </c>
      <c r="B25" s="12">
        <v>100682</v>
      </c>
      <c r="C25" s="3" t="s">
        <v>14</v>
      </c>
      <c r="D25" s="3" t="s">
        <v>33</v>
      </c>
      <c r="E25" s="3">
        <v>40</v>
      </c>
      <c r="F25" s="25">
        <f>IF(ISERROR(AVERAGE(Judge1:Judge10!F25))," ",AVERAGE(Judge1:Judge10!F25))</f>
        <v>0</v>
      </c>
      <c r="G25" s="25">
        <f>IF(ISERROR(AVERAGE(Judge1:Judge10!G25))," ",AVERAGE(Judge1:Judge10!G25))</f>
        <v>0</v>
      </c>
      <c r="H25" s="25">
        <f>IF(ISERROR(AVERAGE(Judge1:Judge10!H25))," ",AVERAGE(Judge1:Judge10!H25))</f>
        <v>0</v>
      </c>
      <c r="I25" s="25">
        <f>IF(ISERROR(AVERAGE(Judge1:Judge10!I25))," ",AVERAGE(Judge1:Judge10!I25))</f>
        <v>0</v>
      </c>
      <c r="J25" s="25">
        <f>IF(ISERROR(AVERAGE(Judge1:Judge10!J25))," ",AVERAGE(Judge1:Judge10!J25))</f>
        <v>0</v>
      </c>
      <c r="K25" s="25">
        <f>IF(ISERROR(AVERAGE(Judge1:Judge10!K25))," ",AVERAGE(Judge1:Judge10!K25))</f>
        <v>0</v>
      </c>
      <c r="L25" s="25">
        <f>IF(ISERROR(AVERAGE(Judge1:Judge10!L25))," ",AVERAGE(Judge1:Judge10!L25))</f>
        <v>0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2">
        <v>29291</v>
      </c>
      <c r="B26" s="12">
        <v>100683</v>
      </c>
      <c r="C26" s="13" t="s">
        <v>14</v>
      </c>
      <c r="D26" s="3" t="s">
        <v>34</v>
      </c>
      <c r="E26" s="3">
        <v>20</v>
      </c>
      <c r="F26" s="25">
        <f>IF(ISERROR(AVERAGE(Judge1:Judge10!F26))," ",AVERAGE(Judge1:Judge10!F26))</f>
        <v>16.666666666666668</v>
      </c>
      <c r="G26" s="25">
        <f>IF(ISERROR(AVERAGE(Judge1:Judge10!G26))," ",AVERAGE(Judge1:Judge10!G26))</f>
        <v>12.666666666666666</v>
      </c>
      <c r="H26" s="25">
        <f>IF(ISERROR(AVERAGE(Judge1:Judge10!H26))," ",AVERAGE(Judge1:Judge10!H26))</f>
        <v>8.333333333333334</v>
      </c>
      <c r="I26" s="25">
        <f>IF(ISERROR(AVERAGE(Judge1:Judge10!I26))," ",AVERAGE(Judge1:Judge10!I26))</f>
        <v>19.333333333333332</v>
      </c>
      <c r="J26" s="25">
        <f>IF(ISERROR(AVERAGE(Judge1:Judge10!J26))," ",AVERAGE(Judge1:Judge10!J26))</f>
        <v>0</v>
      </c>
      <c r="K26" s="25">
        <f>IF(ISERROR(AVERAGE(Judge1:Judge10!K26))," ",AVERAGE(Judge1:Judge10!K26))</f>
        <v>16.666666666666668</v>
      </c>
      <c r="L26" s="25">
        <f>IF(ISERROR(AVERAGE(Judge1:Judge10!L26))," ",AVERAGE(Judge1:Judge10!L26))</f>
        <v>19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2">
        <v>29291</v>
      </c>
      <c r="B27" s="12">
        <v>100684</v>
      </c>
      <c r="C27" s="3" t="s">
        <v>14</v>
      </c>
      <c r="D27" s="3" t="s">
        <v>35</v>
      </c>
      <c r="E27" s="3">
        <v>20</v>
      </c>
      <c r="F27" s="25">
        <f>IF(ISERROR(AVERAGE(Judge1:Judge10!F27))," ",AVERAGE(Judge1:Judge10!F27))</f>
        <v>16.666666666666668</v>
      </c>
      <c r="G27" s="25">
        <f>IF(ISERROR(AVERAGE(Judge1:Judge10!G27))," ",AVERAGE(Judge1:Judge10!G27))</f>
        <v>15</v>
      </c>
      <c r="H27" s="25">
        <f>IF(ISERROR(AVERAGE(Judge1:Judge10!H27))," ",AVERAGE(Judge1:Judge10!H27))</f>
        <v>7.666666666666667</v>
      </c>
      <c r="I27" s="25">
        <f>IF(ISERROR(AVERAGE(Judge1:Judge10!I27))," ",AVERAGE(Judge1:Judge10!I27))</f>
        <v>18.333333333333332</v>
      </c>
      <c r="J27" s="25">
        <f>IF(ISERROR(AVERAGE(Judge1:Judge10!J27))," ",AVERAGE(Judge1:Judge10!J27))</f>
        <v>0</v>
      </c>
      <c r="K27" s="25">
        <f>IF(ISERROR(AVERAGE(Judge1:Judge10!K27))," ",AVERAGE(Judge1:Judge10!K27))</f>
        <v>16.666666666666668</v>
      </c>
      <c r="L27" s="25">
        <f>IF(ISERROR(AVERAGE(Judge1:Judge10!L27))," ",AVERAGE(Judge1:Judge10!L27))</f>
        <v>18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2.75">
      <c r="A28" s="12">
        <v>29291</v>
      </c>
      <c r="B28" s="12">
        <v>100685</v>
      </c>
      <c r="C28" s="3" t="s">
        <v>14</v>
      </c>
      <c r="D28" s="3" t="s">
        <v>36</v>
      </c>
      <c r="E28" s="3">
        <v>60</v>
      </c>
      <c r="F28" s="25">
        <f>IF(ISERROR(AVERAGE(Judge1:Judge10!F28))," ",AVERAGE(Judge1:Judge10!F28))</f>
        <v>50</v>
      </c>
      <c r="G28" s="25">
        <f>IF(ISERROR(AVERAGE(Judge1:Judge10!G28))," ",AVERAGE(Judge1:Judge10!G28))</f>
        <v>33.333333333333336</v>
      </c>
      <c r="H28" s="25">
        <f>IF(ISERROR(AVERAGE(Judge1:Judge10!H28))," ",AVERAGE(Judge1:Judge10!H28))</f>
        <v>21.666666666666668</v>
      </c>
      <c r="I28" s="25">
        <f>IF(ISERROR(AVERAGE(Judge1:Judge10!I28))," ",AVERAGE(Judge1:Judge10!I28))</f>
        <v>50</v>
      </c>
      <c r="J28" s="25">
        <f>IF(ISERROR(AVERAGE(Judge1:Judge10!J28))," ",AVERAGE(Judge1:Judge10!J28))</f>
        <v>0</v>
      </c>
      <c r="K28" s="25">
        <f>IF(ISERROR(AVERAGE(Judge1:Judge10!K28))," ",AVERAGE(Judge1:Judge10!K28))</f>
        <v>40</v>
      </c>
      <c r="L28" s="25">
        <f>IF(ISERROR(AVERAGE(Judge1:Judge10!L28))," ",AVERAGE(Judge1:Judge10!L28))</f>
        <v>43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2.75">
      <c r="A29" s="12">
        <v>29291</v>
      </c>
      <c r="B29" s="12">
        <v>100686</v>
      </c>
      <c r="C29" s="3" t="s">
        <v>14</v>
      </c>
      <c r="D29" s="3" t="s">
        <v>37</v>
      </c>
      <c r="E29" s="3">
        <v>30</v>
      </c>
      <c r="F29" s="25">
        <f>IF(ISERROR(AVERAGE(Judge1:Judge10!F29))," ",AVERAGE(Judge1:Judge10!F29))</f>
        <v>0</v>
      </c>
      <c r="G29" s="25">
        <f>IF(ISERROR(AVERAGE(Judge1:Judge10!G29))," ",AVERAGE(Judge1:Judge10!G29))</f>
        <v>0</v>
      </c>
      <c r="H29" s="25">
        <f>IF(ISERROR(AVERAGE(Judge1:Judge10!H29))," ",AVERAGE(Judge1:Judge10!H29))</f>
        <v>0</v>
      </c>
      <c r="I29" s="25">
        <f>IF(ISERROR(AVERAGE(Judge1:Judge10!I29))," ",AVERAGE(Judge1:Judge10!I29))</f>
        <v>0</v>
      </c>
      <c r="J29" s="25">
        <f>IF(ISERROR(AVERAGE(Judge1:Judge10!J29))," ",AVERAGE(Judge1:Judge10!J29))</f>
        <v>0</v>
      </c>
      <c r="K29" s="25">
        <f>IF(ISERROR(AVERAGE(Judge1:Judge10!K29))," ",AVERAGE(Judge1:Judge10!K29))</f>
        <v>0</v>
      </c>
      <c r="L29" s="25">
        <f>IF(ISERROR(AVERAGE(Judge1:Judge10!L29))," ",AVERAGE(Judge1:Judge10!L29))</f>
        <v>0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2.75">
      <c r="A30" s="12">
        <v>29291</v>
      </c>
      <c r="B30" s="12">
        <v>100687</v>
      </c>
      <c r="C30" s="3" t="s">
        <v>14</v>
      </c>
      <c r="D30" s="3" t="s">
        <v>38</v>
      </c>
      <c r="E30" s="3">
        <v>30</v>
      </c>
      <c r="F30" s="25">
        <f>IF(ISERROR(AVERAGE(Judge1:Judge10!F30))," ",AVERAGE(Judge1:Judge10!F30))</f>
        <v>0</v>
      </c>
      <c r="G30" s="25">
        <f>IF(ISERROR(AVERAGE(Judge1:Judge10!G30))," ",AVERAGE(Judge1:Judge10!G30))</f>
        <v>0</v>
      </c>
      <c r="H30" s="25">
        <f>IF(ISERROR(AVERAGE(Judge1:Judge10!H30))," ",AVERAGE(Judge1:Judge10!H30))</f>
        <v>0</v>
      </c>
      <c r="I30" s="25">
        <f>IF(ISERROR(AVERAGE(Judge1:Judge10!I30))," ",AVERAGE(Judge1:Judge10!I30))</f>
        <v>0</v>
      </c>
      <c r="J30" s="25">
        <f>IF(ISERROR(AVERAGE(Judge1:Judge10!J30))," ",AVERAGE(Judge1:Judge10!J30))</f>
        <v>0</v>
      </c>
      <c r="K30" s="25">
        <f>IF(ISERROR(AVERAGE(Judge1:Judge10!K30))," ",AVERAGE(Judge1:Judge10!K30))</f>
        <v>0</v>
      </c>
      <c r="L30" s="25">
        <f>IF(ISERROR(AVERAGE(Judge1:Judge10!L30))," ",AVERAGE(Judge1:Judge10!L30))</f>
        <v>0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2.75">
      <c r="A31" s="12">
        <v>29291</v>
      </c>
      <c r="B31" s="12">
        <v>100688</v>
      </c>
      <c r="C31" s="3" t="s">
        <v>14</v>
      </c>
      <c r="D31" s="3" t="s">
        <v>39</v>
      </c>
      <c r="E31" s="3">
        <v>30</v>
      </c>
      <c r="F31" s="25">
        <f>IF(ISERROR(AVERAGE(Judge1:Judge10!F31))," ",AVERAGE(Judge1:Judge10!F31))</f>
        <v>0</v>
      </c>
      <c r="G31" s="25">
        <f>IF(ISERROR(AVERAGE(Judge1:Judge10!G31))," ",AVERAGE(Judge1:Judge10!G31))</f>
        <v>0</v>
      </c>
      <c r="H31" s="25">
        <f>IF(ISERROR(AVERAGE(Judge1:Judge10!H31))," ",AVERAGE(Judge1:Judge10!H31))</f>
        <v>0</v>
      </c>
      <c r="I31" s="25">
        <f>IF(ISERROR(AVERAGE(Judge1:Judge10!I31))," ",AVERAGE(Judge1:Judge10!I31))</f>
        <v>0</v>
      </c>
      <c r="J31" s="25">
        <f>IF(ISERROR(AVERAGE(Judge1:Judge10!J31))," ",AVERAGE(Judge1:Judge10!J31))</f>
        <v>0</v>
      </c>
      <c r="K31" s="25">
        <f>IF(ISERROR(AVERAGE(Judge1:Judge10!K31))," ",AVERAGE(Judge1:Judge10!K31))</f>
        <v>0</v>
      </c>
      <c r="L31" s="25">
        <f>IF(ISERROR(AVERAGE(Judge1:Judge10!L31))," ",AVERAGE(Judge1:Judge10!L31))</f>
        <v>0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2.75">
      <c r="A32" s="12">
        <v>29291</v>
      </c>
      <c r="B32" s="12">
        <v>100689</v>
      </c>
      <c r="C32" s="3" t="s">
        <v>14</v>
      </c>
      <c r="D32" s="3" t="s">
        <v>40</v>
      </c>
      <c r="E32" s="3">
        <v>30</v>
      </c>
      <c r="F32" s="25">
        <f>IF(ISERROR(AVERAGE(Judge1:Judge10!F32))," ",AVERAGE(Judge1:Judge10!F32))</f>
        <v>0</v>
      </c>
      <c r="G32" s="25">
        <f>IF(ISERROR(AVERAGE(Judge1:Judge10!G32))," ",AVERAGE(Judge1:Judge10!G32))</f>
        <v>0</v>
      </c>
      <c r="H32" s="25">
        <f>IF(ISERROR(AVERAGE(Judge1:Judge10!H32))," ",AVERAGE(Judge1:Judge10!H32))</f>
        <v>0</v>
      </c>
      <c r="I32" s="25">
        <f>IF(ISERROR(AVERAGE(Judge1:Judge10!I32))," ",AVERAGE(Judge1:Judge10!I32))</f>
        <v>0</v>
      </c>
      <c r="J32" s="25">
        <f>IF(ISERROR(AVERAGE(Judge1:Judge10!J32))," ",AVERAGE(Judge1:Judge10!J32))</f>
        <v>0</v>
      </c>
      <c r="K32" s="25">
        <f>IF(ISERROR(AVERAGE(Judge1:Judge10!K32))," ",AVERAGE(Judge1:Judge10!K32))</f>
        <v>0</v>
      </c>
      <c r="L32" s="25">
        <f>IF(ISERROR(AVERAGE(Judge1:Judge10!L32))," ",AVERAGE(Judge1:Judge10!L32))</f>
        <v>0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1:78" ht="12.75">
      <c r="A33" s="12">
        <v>29291</v>
      </c>
      <c r="B33" s="12">
        <v>100690</v>
      </c>
      <c r="C33" s="3" t="s">
        <v>14</v>
      </c>
      <c r="D33" s="3" t="s">
        <v>41</v>
      </c>
      <c r="E33" s="3">
        <v>30</v>
      </c>
      <c r="F33" s="25">
        <f>IF(ISERROR(AVERAGE(Judge1:Judge10!F33))," ",AVERAGE(Judge1:Judge10!F33))</f>
        <v>0</v>
      </c>
      <c r="G33" s="25">
        <f>IF(ISERROR(AVERAGE(Judge1:Judge10!G33))," ",AVERAGE(Judge1:Judge10!G33))</f>
        <v>0</v>
      </c>
      <c r="H33" s="25">
        <f>IF(ISERROR(AVERAGE(Judge1:Judge10!H33))," ",AVERAGE(Judge1:Judge10!H33))</f>
        <v>0</v>
      </c>
      <c r="I33" s="25">
        <f>IF(ISERROR(AVERAGE(Judge1:Judge10!I33))," ",AVERAGE(Judge1:Judge10!I33))</f>
        <v>0</v>
      </c>
      <c r="J33" s="25">
        <f>IF(ISERROR(AVERAGE(Judge1:Judge10!J33))," ",AVERAGE(Judge1:Judge10!J33))</f>
        <v>0</v>
      </c>
      <c r="K33" s="25">
        <f>IF(ISERROR(AVERAGE(Judge1:Judge10!K33))," ",AVERAGE(Judge1:Judge10!K33))</f>
        <v>0</v>
      </c>
      <c r="L33" s="25">
        <f>IF(ISERROR(AVERAGE(Judge1:Judge10!L33))," ",AVERAGE(Judge1:Judge10!L33))</f>
        <v>0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1:78" ht="12.75">
      <c r="A34" s="12">
        <v>29291</v>
      </c>
      <c r="B34" s="12">
        <v>100691</v>
      </c>
      <c r="C34" s="3" t="s">
        <v>14</v>
      </c>
      <c r="D34" s="3" t="s">
        <v>42</v>
      </c>
      <c r="E34" s="3">
        <v>30</v>
      </c>
      <c r="F34" s="25">
        <f>IF(ISERROR(AVERAGE(Judge1:Judge10!F34))," ",AVERAGE(Judge1:Judge10!F34))</f>
        <v>8.333333333333334</v>
      </c>
      <c r="G34" s="25">
        <f>IF(ISERROR(AVERAGE(Judge1:Judge10!G34))," ",AVERAGE(Judge1:Judge10!G34))</f>
        <v>25</v>
      </c>
      <c r="H34" s="25">
        <f>IF(ISERROR(AVERAGE(Judge1:Judge10!H34))," ",AVERAGE(Judge1:Judge10!H34))</f>
        <v>25.333333333333332</v>
      </c>
      <c r="I34" s="25">
        <f>IF(ISERROR(AVERAGE(Judge1:Judge10!I34))," ",AVERAGE(Judge1:Judge10!I34))</f>
        <v>28.833333333333332</v>
      </c>
      <c r="J34" s="25">
        <f>IF(ISERROR(AVERAGE(Judge1:Judge10!J34))," ",AVERAGE(Judge1:Judge10!J34))</f>
        <v>0</v>
      </c>
      <c r="K34" s="25">
        <f>IF(ISERROR(AVERAGE(Judge1:Judge10!K34))," ",AVERAGE(Judge1:Judge10!K34))</f>
        <v>21.666666666666668</v>
      </c>
      <c r="L34" s="25">
        <f>IF(ISERROR(AVERAGE(Judge1:Judge10!L34))," ",AVERAGE(Judge1:Judge10!L34))</f>
        <v>25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1:78" ht="12.75">
      <c r="A35" s="12">
        <v>29291</v>
      </c>
      <c r="B35" s="12">
        <v>100692</v>
      </c>
      <c r="C35" s="3" t="s">
        <v>14</v>
      </c>
      <c r="D35" s="3" t="s">
        <v>43</v>
      </c>
      <c r="E35" s="3">
        <v>30</v>
      </c>
      <c r="F35" s="25">
        <f>IF(ISERROR(AVERAGE(Judge1:Judge10!F35))," ",AVERAGE(Judge1:Judge10!F35))</f>
        <v>8.333333333333334</v>
      </c>
      <c r="G35" s="25">
        <f>IF(ISERROR(AVERAGE(Judge1:Judge10!G35))," ",AVERAGE(Judge1:Judge10!G35))</f>
        <v>25</v>
      </c>
      <c r="H35" s="25">
        <f>IF(ISERROR(AVERAGE(Judge1:Judge10!H35))," ",AVERAGE(Judge1:Judge10!H35))</f>
        <v>22</v>
      </c>
      <c r="I35" s="25">
        <f>IF(ISERROR(AVERAGE(Judge1:Judge10!I35))," ",AVERAGE(Judge1:Judge10!I35))</f>
        <v>27.333333333333332</v>
      </c>
      <c r="J35" s="25">
        <f>IF(ISERROR(AVERAGE(Judge1:Judge10!J35))," ",AVERAGE(Judge1:Judge10!J35))</f>
        <v>0</v>
      </c>
      <c r="K35" s="25">
        <f>IF(ISERROR(AVERAGE(Judge1:Judge10!K35))," ",AVERAGE(Judge1:Judge10!K35))</f>
        <v>21.666666666666668</v>
      </c>
      <c r="L35" s="25">
        <f>IF(ISERROR(AVERAGE(Judge1:Judge10!L35))," ",AVERAGE(Judge1:Judge10!L35))</f>
        <v>25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1:78" ht="12.75">
      <c r="A36" s="12">
        <v>29291</v>
      </c>
      <c r="B36" s="12">
        <v>100693</v>
      </c>
      <c r="C36" s="3" t="s">
        <v>14</v>
      </c>
      <c r="D36" s="3" t="s">
        <v>44</v>
      </c>
      <c r="E36" s="3">
        <v>30</v>
      </c>
      <c r="F36" s="25">
        <f>IF(ISERROR(AVERAGE(Judge1:Judge10!F36))," ",AVERAGE(Judge1:Judge10!F36))</f>
        <v>8.333333333333334</v>
      </c>
      <c r="G36" s="25">
        <f>IF(ISERROR(AVERAGE(Judge1:Judge10!G36))," ",AVERAGE(Judge1:Judge10!G36))</f>
        <v>25</v>
      </c>
      <c r="H36" s="25">
        <f>IF(ISERROR(AVERAGE(Judge1:Judge10!H36))," ",AVERAGE(Judge1:Judge10!H36))</f>
        <v>23.666666666666668</v>
      </c>
      <c r="I36" s="25">
        <f>IF(ISERROR(AVERAGE(Judge1:Judge10!I36))," ",AVERAGE(Judge1:Judge10!I36))</f>
        <v>25.666666666666668</v>
      </c>
      <c r="J36" s="25">
        <f>IF(ISERROR(AVERAGE(Judge1:Judge10!J36))," ",AVERAGE(Judge1:Judge10!J36))</f>
        <v>0</v>
      </c>
      <c r="K36" s="25">
        <f>IF(ISERROR(AVERAGE(Judge1:Judge10!K36))," ",AVERAGE(Judge1:Judge10!K36))</f>
        <v>5</v>
      </c>
      <c r="L36" s="25">
        <f>IF(ISERROR(AVERAGE(Judge1:Judge10!L36))," ",AVERAGE(Judge1:Judge10!L36))</f>
        <v>25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1:78" ht="12.75">
      <c r="A37" s="12">
        <v>29291</v>
      </c>
      <c r="B37" s="12">
        <v>100694</v>
      </c>
      <c r="C37" s="3" t="s">
        <v>14</v>
      </c>
      <c r="D37" s="3" t="s">
        <v>45</v>
      </c>
      <c r="E37" s="3">
        <v>30</v>
      </c>
      <c r="F37" s="25">
        <f>IF(ISERROR(AVERAGE(Judge1:Judge10!F37))," ",AVERAGE(Judge1:Judge10!F37))</f>
        <v>5</v>
      </c>
      <c r="G37" s="25">
        <f>IF(ISERROR(AVERAGE(Judge1:Judge10!G37))," ",AVERAGE(Judge1:Judge10!G37))</f>
        <v>18.333333333333332</v>
      </c>
      <c r="H37" s="25">
        <f>IF(ISERROR(AVERAGE(Judge1:Judge10!H37))," ",AVERAGE(Judge1:Judge10!H37))</f>
        <v>15</v>
      </c>
      <c r="I37" s="25">
        <f>IF(ISERROR(AVERAGE(Judge1:Judge10!I37))," ",AVERAGE(Judge1:Judge10!I37))</f>
        <v>18.333333333333332</v>
      </c>
      <c r="J37" s="25">
        <f>IF(ISERROR(AVERAGE(Judge1:Judge10!J37))," ",AVERAGE(Judge1:Judge10!J37))</f>
        <v>0</v>
      </c>
      <c r="K37" s="25">
        <f>IF(ISERROR(AVERAGE(Judge1:Judge10!K37))," ",AVERAGE(Judge1:Judge10!K37))</f>
        <v>8.333333333333334</v>
      </c>
      <c r="L37" s="25">
        <f>IF(ISERROR(AVERAGE(Judge1:Judge10!L37))," ",AVERAGE(Judge1:Judge10!L37))</f>
        <v>18.333333333333332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1:78" ht="12.75">
      <c r="A38" s="12">
        <v>29291</v>
      </c>
      <c r="B38" s="12">
        <v>100695</v>
      </c>
      <c r="C38" s="3" t="s">
        <v>14</v>
      </c>
      <c r="D38" s="3" t="s">
        <v>46</v>
      </c>
      <c r="E38" s="3">
        <v>30</v>
      </c>
      <c r="F38" s="25">
        <f>IF(ISERROR(AVERAGE(Judge1:Judge10!F38))," ",AVERAGE(Judge1:Judge10!F38))</f>
        <v>15</v>
      </c>
      <c r="G38" s="25">
        <f>IF(ISERROR(AVERAGE(Judge1:Judge10!G38))," ",AVERAGE(Judge1:Judge10!G38))</f>
        <v>15</v>
      </c>
      <c r="H38" s="25">
        <f>IF(ISERROR(AVERAGE(Judge1:Judge10!H38))," ",AVERAGE(Judge1:Judge10!H38))</f>
        <v>15</v>
      </c>
      <c r="I38" s="25">
        <f>IF(ISERROR(AVERAGE(Judge1:Judge10!I38))," ",AVERAGE(Judge1:Judge10!I38))</f>
        <v>17.5</v>
      </c>
      <c r="J38" s="25">
        <f>IF(ISERROR(AVERAGE(Judge1:Judge10!J38))," ",AVERAGE(Judge1:Judge10!J38))</f>
        <v>0</v>
      </c>
      <c r="K38" s="25">
        <f>IF(ISERROR(AVERAGE(Judge1:Judge10!K38))," ",AVERAGE(Judge1:Judge10!K38))</f>
        <v>15</v>
      </c>
      <c r="L38" s="25">
        <f>IF(ISERROR(AVERAGE(Judge1:Judge10!L38))," ",AVERAGE(Judge1:Judge10!L38))</f>
        <v>15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1:78" ht="12.75">
      <c r="A39" s="12">
        <v>29291</v>
      </c>
      <c r="B39" s="12">
        <v>100696</v>
      </c>
      <c r="C39" s="14" t="s">
        <v>47</v>
      </c>
      <c r="D39" s="14" t="s">
        <v>48</v>
      </c>
      <c r="E39" s="14">
        <v>-10</v>
      </c>
      <c r="F39" s="26" t="str">
        <f>IF(ISERROR(AVERAGE(Judge1:Judge10!F39))," ",AVERAGE(Judge1:Judge10!F39))</f>
        <v> </v>
      </c>
      <c r="G39" s="26" t="str">
        <f>IF(ISERROR(AVERAGE(Judge1:Judge10!G39))," ",AVERAGE(Judge1:Judge10!G39))</f>
        <v> </v>
      </c>
      <c r="H39" s="26" t="str">
        <f>IF(ISERROR(AVERAGE(Judge1:Judge10!H39))," ",AVERAGE(Judge1:Judge10!H39))</f>
        <v> </v>
      </c>
      <c r="I39" s="26" t="str">
        <f>IF(ISERROR(AVERAGE(Judge1:Judge10!I39))," ",AVERAGE(Judge1:Judge10!I39))</f>
        <v> </v>
      </c>
      <c r="J39" s="26" t="str">
        <f>IF(ISERROR(AVERAGE(Judge1:Judge10!J39))," ",AVERAGE(Judge1:Judge10!J39))</f>
        <v> </v>
      </c>
      <c r="K39" s="26" t="str">
        <f>IF(ISERROR(AVERAGE(Judge1:Judge10!K39))," ",AVERAGE(Judge1:Judge10!K39))</f>
        <v> </v>
      </c>
      <c r="L39" s="26" t="str">
        <f>IF(ISERROR(AVERAGE(Judge1:Judge10!L39))," ",AVERAGE(Judge1:Judge10!L39))</f>
        <v> </v>
      </c>
      <c r="M39" s="15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1:78" ht="12.75">
      <c r="A40" s="12">
        <v>29291</v>
      </c>
      <c r="B40" s="12">
        <v>100697</v>
      </c>
      <c r="C40" s="14" t="s">
        <v>47</v>
      </c>
      <c r="D40" s="14" t="s">
        <v>49</v>
      </c>
      <c r="E40" s="14">
        <v>-50</v>
      </c>
      <c r="F40" s="27" t="str">
        <f>IF(ISERROR(AVERAGE(Judge1:Judge10!F40))," ",AVERAGE(Judge1:Judge10!F40))</f>
        <v> </v>
      </c>
      <c r="G40" s="27" t="str">
        <f>IF(ISERROR(AVERAGE(Judge1:Judge10!G40))," ",AVERAGE(Judge1:Judge10!G40))</f>
        <v> </v>
      </c>
      <c r="H40" s="27" t="str">
        <f>IF(ISERROR(AVERAGE(Judge1:Judge10!H40))," ",AVERAGE(Judge1:Judge10!H40))</f>
        <v> </v>
      </c>
      <c r="I40" s="27" t="str">
        <f>IF(ISERROR(AVERAGE(Judge1:Judge10!I40))," ",AVERAGE(Judge1:Judge10!I40))</f>
        <v> </v>
      </c>
      <c r="J40" s="27" t="str">
        <f>IF(ISERROR(AVERAGE(Judge1:Judge10!J40))," ",AVERAGE(Judge1:Judge10!J40))</f>
        <v> </v>
      </c>
      <c r="K40" s="27" t="str">
        <f>IF(ISERROR(AVERAGE(Judge1:Judge10!K40))," ",AVERAGE(Judge1:Judge10!K40))</f>
        <v> </v>
      </c>
      <c r="L40" s="27" t="str">
        <f>IF(ISERROR(AVERAGE(Judge1:Judge10!L40))," ",AVERAGE(Judge1:Judge10!L40))</f>
        <v> </v>
      </c>
      <c r="M40" s="15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1:78" ht="12.75">
      <c r="A41" s="12">
        <v>29291</v>
      </c>
      <c r="B41" s="12">
        <v>100698</v>
      </c>
      <c r="C41" s="14" t="s">
        <v>47</v>
      </c>
      <c r="D41" s="14" t="s">
        <v>50</v>
      </c>
      <c r="E41" s="14">
        <v>-50</v>
      </c>
      <c r="F41" s="27" t="str">
        <f>IF(ISERROR(AVERAGE(Judge1:Judge10!F41))," ",AVERAGE(Judge1:Judge10!F41))</f>
        <v> </v>
      </c>
      <c r="G41" s="27" t="str">
        <f>IF(ISERROR(AVERAGE(Judge1:Judge10!G41))," ",AVERAGE(Judge1:Judge10!G41))</f>
        <v> </v>
      </c>
      <c r="H41" s="27" t="str">
        <f>IF(ISERROR(AVERAGE(Judge1:Judge10!H41))," ",AVERAGE(Judge1:Judge10!H41))</f>
        <v> </v>
      </c>
      <c r="I41" s="27" t="str">
        <f>IF(ISERROR(AVERAGE(Judge1:Judge10!I41))," ",AVERAGE(Judge1:Judge10!I41))</f>
        <v> </v>
      </c>
      <c r="J41" s="27" t="str">
        <f>IF(ISERROR(AVERAGE(Judge1:Judge10!J41))," ",AVERAGE(Judge1:Judge10!J41))</f>
        <v> </v>
      </c>
      <c r="K41" s="27" t="str">
        <f>IF(ISERROR(AVERAGE(Judge1:Judge10!K41))," ",AVERAGE(Judge1:Judge10!K41))</f>
        <v> </v>
      </c>
      <c r="L41" s="27" t="str">
        <f>IF(ISERROR(AVERAGE(Judge1:Judge10!L41))," ",AVERAGE(Judge1:Judge10!L41))</f>
        <v> </v>
      </c>
      <c r="M41" s="15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3:78" ht="12.75">
      <c r="C43" t="s">
        <v>51</v>
      </c>
      <c r="E43">
        <f>SUMIF($E$6:$E$41,"&gt;0")</f>
        <v>1000</v>
      </c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3:78" ht="12.75">
      <c r="C44" t="s">
        <v>52</v>
      </c>
      <c r="F44" s="17">
        <f>SUM($F$7:$F$41)</f>
        <v>450</v>
      </c>
      <c r="G44" s="17">
        <f>SUM($G$7:$G$41)</f>
        <v>493.6666666666667</v>
      </c>
      <c r="H44" s="17">
        <f>SUM($H$7:$H$41)</f>
        <v>471</v>
      </c>
      <c r="I44" s="18">
        <f>SUM($I$7:$I$41)</f>
        <v>539.6666666666666</v>
      </c>
      <c r="J44" s="18">
        <f>SUM($J$7:$J$41)</f>
        <v>0</v>
      </c>
      <c r="K44" s="18">
        <f>SUM($K$7:$K$41)</f>
        <v>472.00000000000006</v>
      </c>
      <c r="L44" s="18">
        <f>SUM($L$7:$L$41)</f>
        <v>489.66666666666674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4:78" ht="12.75">
      <c r="D45" t="s">
        <v>54</v>
      </c>
      <c r="E45" t="s">
        <v>55</v>
      </c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3:78" ht="12.75">
      <c r="C46" t="s">
        <v>53</v>
      </c>
      <c r="D46" s="19">
        <f>LARGE($F$44:$L$44,1)</f>
        <v>539.6666666666666</v>
      </c>
      <c r="E46">
        <f>INDEX($F$6:$L$6,MATCH($D$46,$F$44:$L$44,0))</f>
        <v>1475</v>
      </c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3:78" ht="12.75">
      <c r="C47" t="s">
        <v>56</v>
      </c>
      <c r="D47" s="20">
        <f>LARGE($F$44:$L$44,2)</f>
        <v>493.6666666666667</v>
      </c>
      <c r="E47">
        <f>INDEX($F$6:$L$6,MATCH($D$47,$F$44:$L$44,0))</f>
        <v>1351</v>
      </c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3:78" ht="12.75">
      <c r="C48" t="s">
        <v>57</v>
      </c>
      <c r="D48" s="21">
        <f>LARGE($F$44:$L$44,3)</f>
        <v>489.66666666666674</v>
      </c>
      <c r="E48">
        <f>INDEX($F$6:$L$6,MATCH($D$48,$F$44:$L$44,0))</f>
        <v>1997</v>
      </c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3:78" ht="12.75">
      <c r="C49" t="s">
        <v>58</v>
      </c>
      <c r="D49" s="22">
        <f>LARGE($F$44:$L$44,4)</f>
        <v>472.00000000000006</v>
      </c>
      <c r="E49">
        <f>INDEX($F$6:$L$6,MATCH($D$49,$F$44:$L$44,0))</f>
        <v>1994</v>
      </c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3:78" ht="12.75">
      <c r="C50" t="s">
        <v>59</v>
      </c>
      <c r="D50" s="23">
        <f>LARGE($F$44:$L$44,5)</f>
        <v>471</v>
      </c>
      <c r="E50">
        <f>INDEX($F$6:$L$6,MATCH($D$50,$F$44:$L$44,0))</f>
        <v>1464</v>
      </c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L7">
    <cfRule type="cellIs" priority="1" dxfId="2" operator="greaterThan" stopIfTrue="1">
      <formula>$E$7</formula>
    </cfRule>
    <cfRule type="cellIs" priority="2" dxfId="0" operator="equal" stopIfTrue="1">
      <formula>""</formula>
    </cfRule>
  </conditionalFormatting>
  <conditionalFormatting sqref="E8:L8">
    <cfRule type="cellIs" priority="3" dxfId="2" operator="greaterThan" stopIfTrue="1">
      <formula>$E$8</formula>
    </cfRule>
    <cfRule type="cellIs" priority="4" dxfId="0" operator="equal" stopIfTrue="1">
      <formula>""</formula>
    </cfRule>
  </conditionalFormatting>
  <conditionalFormatting sqref="E9:L9">
    <cfRule type="cellIs" priority="5" dxfId="2" operator="greaterThan" stopIfTrue="1">
      <formula>$E$9</formula>
    </cfRule>
    <cfRule type="cellIs" priority="6" dxfId="0" operator="equal" stopIfTrue="1">
      <formula>""</formula>
    </cfRule>
  </conditionalFormatting>
  <conditionalFormatting sqref="E10:L10">
    <cfRule type="cellIs" priority="7" dxfId="2" operator="greaterThan" stopIfTrue="1">
      <formula>$E$10</formula>
    </cfRule>
    <cfRule type="cellIs" priority="8" dxfId="0" operator="equal" stopIfTrue="1">
      <formula>""</formula>
    </cfRule>
  </conditionalFormatting>
  <conditionalFormatting sqref="E11:L11">
    <cfRule type="cellIs" priority="9" dxfId="2" operator="greaterThan" stopIfTrue="1">
      <formula>$E$11</formula>
    </cfRule>
    <cfRule type="cellIs" priority="10" dxfId="0" operator="equal" stopIfTrue="1">
      <formula>""</formula>
    </cfRule>
  </conditionalFormatting>
  <conditionalFormatting sqref="E12:L12">
    <cfRule type="cellIs" priority="11" dxfId="2" operator="greaterThan" stopIfTrue="1">
      <formula>$E$12</formula>
    </cfRule>
    <cfRule type="cellIs" priority="12" dxfId="0" operator="equal" stopIfTrue="1">
      <formula>""</formula>
    </cfRule>
  </conditionalFormatting>
  <conditionalFormatting sqref="E13:L13">
    <cfRule type="cellIs" priority="13" dxfId="2" operator="greaterThan" stopIfTrue="1">
      <formula>$E$13</formula>
    </cfRule>
    <cfRule type="cellIs" priority="14" dxfId="0" operator="equal" stopIfTrue="1">
      <formula>""</formula>
    </cfRule>
  </conditionalFormatting>
  <conditionalFormatting sqref="E14:L14">
    <cfRule type="cellIs" priority="15" dxfId="2" operator="greaterThan" stopIfTrue="1">
      <formula>$E$14</formula>
    </cfRule>
    <cfRule type="cellIs" priority="16" dxfId="0" operator="equal" stopIfTrue="1">
      <formula>""</formula>
    </cfRule>
  </conditionalFormatting>
  <conditionalFormatting sqref="E15:L15">
    <cfRule type="cellIs" priority="17" dxfId="2" operator="greaterThan" stopIfTrue="1">
      <formula>$E$15</formula>
    </cfRule>
    <cfRule type="cellIs" priority="18" dxfId="0" operator="equal" stopIfTrue="1">
      <formula>""</formula>
    </cfRule>
  </conditionalFormatting>
  <conditionalFormatting sqref="E16:L16">
    <cfRule type="cellIs" priority="19" dxfId="2" operator="greaterThan" stopIfTrue="1">
      <formula>$E$16</formula>
    </cfRule>
    <cfRule type="cellIs" priority="20" dxfId="0" operator="equal" stopIfTrue="1">
      <formula>""</formula>
    </cfRule>
  </conditionalFormatting>
  <conditionalFormatting sqref="E17:L17">
    <cfRule type="cellIs" priority="21" dxfId="2" operator="greaterThan" stopIfTrue="1">
      <formula>$E$17</formula>
    </cfRule>
    <cfRule type="cellIs" priority="22" dxfId="0" operator="equal" stopIfTrue="1">
      <formula>""</formula>
    </cfRule>
  </conditionalFormatting>
  <conditionalFormatting sqref="E18:L18">
    <cfRule type="cellIs" priority="23" dxfId="2" operator="greaterThan" stopIfTrue="1">
      <formula>$E$18</formula>
    </cfRule>
    <cfRule type="cellIs" priority="24" dxfId="0" operator="equal" stopIfTrue="1">
      <formula>""</formula>
    </cfRule>
  </conditionalFormatting>
  <conditionalFormatting sqref="E19:L19">
    <cfRule type="cellIs" priority="25" dxfId="2" operator="greaterThan" stopIfTrue="1">
      <formula>$E$19</formula>
    </cfRule>
    <cfRule type="cellIs" priority="26" dxfId="0" operator="equal" stopIfTrue="1">
      <formula>""</formula>
    </cfRule>
  </conditionalFormatting>
  <conditionalFormatting sqref="E20:L20">
    <cfRule type="cellIs" priority="27" dxfId="2" operator="greaterThan" stopIfTrue="1">
      <formula>$E$20</formula>
    </cfRule>
    <cfRule type="cellIs" priority="28" dxfId="0" operator="equal" stopIfTrue="1">
      <formula>""</formula>
    </cfRule>
  </conditionalFormatting>
  <conditionalFormatting sqref="E21:L21">
    <cfRule type="cellIs" priority="29" dxfId="2" operator="greaterThan" stopIfTrue="1">
      <formula>$E$21</formula>
    </cfRule>
    <cfRule type="cellIs" priority="30" dxfId="0" operator="equal" stopIfTrue="1">
      <formula>""</formula>
    </cfRule>
  </conditionalFormatting>
  <conditionalFormatting sqref="E22:L22">
    <cfRule type="cellIs" priority="31" dxfId="2" operator="greaterThan" stopIfTrue="1">
      <formula>$E$22</formula>
    </cfRule>
    <cfRule type="cellIs" priority="32" dxfId="0" operator="equal" stopIfTrue="1">
      <formula>""</formula>
    </cfRule>
  </conditionalFormatting>
  <conditionalFormatting sqref="E23:L23">
    <cfRule type="cellIs" priority="33" dxfId="2" operator="greaterThan" stopIfTrue="1">
      <formula>$E$23</formula>
    </cfRule>
    <cfRule type="cellIs" priority="34" dxfId="0" operator="equal" stopIfTrue="1">
      <formula>""</formula>
    </cfRule>
  </conditionalFormatting>
  <conditionalFormatting sqref="E24:L24">
    <cfRule type="cellIs" priority="35" dxfId="2" operator="greaterThan" stopIfTrue="1">
      <formula>$E$24</formula>
    </cfRule>
    <cfRule type="cellIs" priority="36" dxfId="0" operator="equal" stopIfTrue="1">
      <formula>""</formula>
    </cfRule>
  </conditionalFormatting>
  <conditionalFormatting sqref="E25:L25">
    <cfRule type="cellIs" priority="37" dxfId="2" operator="greaterThan" stopIfTrue="1">
      <formula>$E$25</formula>
    </cfRule>
    <cfRule type="cellIs" priority="38" dxfId="0" operator="equal" stopIfTrue="1">
      <formula>""</formula>
    </cfRule>
  </conditionalFormatting>
  <conditionalFormatting sqref="E26:L26">
    <cfRule type="cellIs" priority="39" dxfId="2" operator="greaterThan" stopIfTrue="1">
      <formula>$E$26</formula>
    </cfRule>
    <cfRule type="cellIs" priority="40" dxfId="0" operator="equal" stopIfTrue="1">
      <formula>""</formula>
    </cfRule>
  </conditionalFormatting>
  <conditionalFormatting sqref="E27:L27">
    <cfRule type="cellIs" priority="41" dxfId="2" operator="greaterThan" stopIfTrue="1">
      <formula>$E$27</formula>
    </cfRule>
  </conditionalFormatting>
  <conditionalFormatting sqref="E27:L27">
    <cfRule type="cellIs" priority="42" dxfId="0" operator="equal" stopIfTrue="1">
      <formula>""</formula>
    </cfRule>
  </conditionalFormatting>
  <conditionalFormatting sqref="E28:L28">
    <cfRule type="cellIs" priority="43" dxfId="2" operator="greaterThan" stopIfTrue="1">
      <formula>$E$28</formula>
    </cfRule>
  </conditionalFormatting>
  <conditionalFormatting sqref="E28:L28">
    <cfRule type="cellIs" priority="44" dxfId="0" operator="equal" stopIfTrue="1">
      <formula>""</formula>
    </cfRule>
  </conditionalFormatting>
  <conditionalFormatting sqref="E29:L29">
    <cfRule type="cellIs" priority="45" dxfId="2" operator="greaterThan" stopIfTrue="1">
      <formula>$E$29</formula>
    </cfRule>
  </conditionalFormatting>
  <conditionalFormatting sqref="E29:L29">
    <cfRule type="cellIs" priority="46" dxfId="0" operator="equal" stopIfTrue="1">
      <formula>""</formula>
    </cfRule>
  </conditionalFormatting>
  <conditionalFormatting sqref="E30:L30">
    <cfRule type="cellIs" priority="47" dxfId="2" operator="greaterThan" stopIfTrue="1">
      <formula>$E$30</formula>
    </cfRule>
  </conditionalFormatting>
  <conditionalFormatting sqref="E30:L30">
    <cfRule type="cellIs" priority="48" dxfId="0" operator="equal" stopIfTrue="1">
      <formula>""</formula>
    </cfRule>
  </conditionalFormatting>
  <conditionalFormatting sqref="E31:L31">
    <cfRule type="cellIs" priority="49" dxfId="2" operator="greaterThan" stopIfTrue="1">
      <formula>$E$31</formula>
    </cfRule>
  </conditionalFormatting>
  <conditionalFormatting sqref="E31:L31">
    <cfRule type="cellIs" priority="50" dxfId="0" operator="equal" stopIfTrue="1">
      <formula>""</formula>
    </cfRule>
  </conditionalFormatting>
  <conditionalFormatting sqref="E32:L32">
    <cfRule type="cellIs" priority="51" dxfId="2" operator="greaterThan" stopIfTrue="1">
      <formula>$E$32</formula>
    </cfRule>
  </conditionalFormatting>
  <conditionalFormatting sqref="E32:L32">
    <cfRule type="cellIs" priority="52" dxfId="0" operator="equal" stopIfTrue="1">
      <formula>""</formula>
    </cfRule>
  </conditionalFormatting>
  <conditionalFormatting sqref="E33:L33">
    <cfRule type="cellIs" priority="53" dxfId="2" operator="greaterThan" stopIfTrue="1">
      <formula>$E$33</formula>
    </cfRule>
  </conditionalFormatting>
  <conditionalFormatting sqref="E33:L33">
    <cfRule type="cellIs" priority="54" dxfId="0" operator="equal" stopIfTrue="1">
      <formula>""</formula>
    </cfRule>
  </conditionalFormatting>
  <conditionalFormatting sqref="E34:L34">
    <cfRule type="cellIs" priority="55" dxfId="2" operator="greaterThan" stopIfTrue="1">
      <formula>$E$34</formula>
    </cfRule>
  </conditionalFormatting>
  <conditionalFormatting sqref="E34:L34">
    <cfRule type="cellIs" priority="56" dxfId="0" operator="equal" stopIfTrue="1">
      <formula>""</formula>
    </cfRule>
  </conditionalFormatting>
  <conditionalFormatting sqref="E35:L35">
    <cfRule type="cellIs" priority="57" dxfId="2" operator="greaterThan" stopIfTrue="1">
      <formula>$E$35</formula>
    </cfRule>
  </conditionalFormatting>
  <conditionalFormatting sqref="E35:L35">
    <cfRule type="cellIs" priority="58" dxfId="0" operator="equal" stopIfTrue="1">
      <formula>""</formula>
    </cfRule>
  </conditionalFormatting>
  <conditionalFormatting sqref="E36:L36">
    <cfRule type="cellIs" priority="59" dxfId="2" operator="greaterThan" stopIfTrue="1">
      <formula>$E$36</formula>
    </cfRule>
  </conditionalFormatting>
  <conditionalFormatting sqref="E36:L36">
    <cfRule type="cellIs" priority="60" dxfId="0" operator="equal" stopIfTrue="1">
      <formula>""</formula>
    </cfRule>
  </conditionalFormatting>
  <conditionalFormatting sqref="E37:L37">
    <cfRule type="cellIs" priority="61" dxfId="2" operator="greaterThan" stopIfTrue="1">
      <formula>$E$37</formula>
    </cfRule>
  </conditionalFormatting>
  <conditionalFormatting sqref="E37:L37">
    <cfRule type="cellIs" priority="62" dxfId="0" operator="equal" stopIfTrue="1">
      <formula>""</formula>
    </cfRule>
  </conditionalFormatting>
  <conditionalFormatting sqref="E38:L38">
    <cfRule type="cellIs" priority="63" dxfId="2" operator="greaterThan" stopIfTrue="1">
      <formula>$E$38</formula>
    </cfRule>
  </conditionalFormatting>
  <conditionalFormatting sqref="E38:L38">
    <cfRule type="cellIs" priority="64" dxfId="0" operator="equal" stopIfTrue="1">
      <formula>""</formula>
    </cfRule>
  </conditionalFormatting>
  <conditionalFormatting sqref="E39:L39">
    <cfRule type="cellIs" priority="65" dxfId="2" operator="lessThan" stopIfTrue="1">
      <formula>$E$39</formula>
    </cfRule>
  </conditionalFormatting>
  <conditionalFormatting sqref="E39:L39">
    <cfRule type="cellIs" priority="66" dxfId="2" operator="greaterThan" stopIfTrue="1">
      <formula>0</formula>
    </cfRule>
  </conditionalFormatting>
  <conditionalFormatting sqref="E40:L40">
    <cfRule type="cellIs" priority="67" dxfId="2" operator="lessThan" stopIfTrue="1">
      <formula>$E$40</formula>
    </cfRule>
  </conditionalFormatting>
  <conditionalFormatting sqref="E40:L40">
    <cfRule type="cellIs" priority="68" dxfId="2" operator="greaterThan" stopIfTrue="1">
      <formula>0</formula>
    </cfRule>
  </conditionalFormatting>
  <conditionalFormatting sqref="E41:L41">
    <cfRule type="cellIs" priority="69" dxfId="2" operator="lessThan" stopIfTrue="1">
      <formula>$E$41</formula>
    </cfRule>
  </conditionalFormatting>
  <conditionalFormatting sqref="E41:L41">
    <cfRule type="cellIs" priority="70" dxfId="2" operator="greaterThan" stopIfTrue="1">
      <formula>0</formula>
    </cfRule>
  </conditionalFormatting>
  <conditionalFormatting sqref="C44:L44">
    <cfRule type="cellIs" priority="71" dxfId="132" operator="equal" stopIfTrue="1">
      <formula>$D$46</formula>
    </cfRule>
  </conditionalFormatting>
  <conditionalFormatting sqref="C44:L44">
    <cfRule type="cellIs" priority="72" dxfId="131" operator="equal" stopIfTrue="1">
      <formula>$D$47</formula>
    </cfRule>
  </conditionalFormatting>
  <conditionalFormatting sqref="C44:L44">
    <cfRule type="cellIs" priority="73" dxfId="130" operator="equal" stopIfTrue="1">
      <formula>$D$48</formula>
    </cfRule>
  </conditionalFormatting>
  <conditionalFormatting sqref="C44:L44">
    <cfRule type="cellIs" priority="74" dxfId="129" operator="equal" stopIfTrue="1">
      <formula>$D$49</formula>
    </cfRule>
  </conditionalFormatting>
  <conditionalFormatting sqref="C44:L44">
    <cfRule type="cellIs" priority="75" dxfId="128" operator="equal" stopIfTrue="1">
      <formula>$D$50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60</v>
      </c>
    </row>
    <row r="6" spans="1:12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1350</v>
      </c>
      <c r="G6" s="1">
        <v>1351</v>
      </c>
      <c r="H6" s="1">
        <v>1464</v>
      </c>
      <c r="I6" s="1">
        <v>1475</v>
      </c>
      <c r="J6" s="1">
        <v>1993</v>
      </c>
      <c r="K6" s="1">
        <v>1994</v>
      </c>
      <c r="L6" s="1">
        <v>1997</v>
      </c>
    </row>
    <row r="7" spans="1:78" ht="12.75">
      <c r="A7" s="12">
        <v>29291</v>
      </c>
      <c r="B7" s="12">
        <v>100664</v>
      </c>
      <c r="C7" s="11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2">
        <v>29291</v>
      </c>
      <c r="B8" s="12">
        <v>100665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2">
        <v>29291</v>
      </c>
      <c r="B9" s="12">
        <v>100666</v>
      </c>
      <c r="C9" s="3" t="s">
        <v>14</v>
      </c>
      <c r="D9" s="3" t="s">
        <v>17</v>
      </c>
      <c r="E9" s="3">
        <v>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2">
        <v>29291</v>
      </c>
      <c r="B10" s="12">
        <v>100667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2">
        <v>29291</v>
      </c>
      <c r="B11" s="12">
        <v>100668</v>
      </c>
      <c r="C11" s="3" t="s">
        <v>14</v>
      </c>
      <c r="D11" s="3" t="s">
        <v>19</v>
      </c>
      <c r="E11" s="3">
        <v>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2">
        <v>29291</v>
      </c>
      <c r="B12" s="12">
        <v>100669</v>
      </c>
      <c r="C12" s="3" t="s">
        <v>14</v>
      </c>
      <c r="D12" s="3" t="s">
        <v>20</v>
      </c>
      <c r="E12" s="3">
        <v>40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2">
        <v>29291</v>
      </c>
      <c r="B13" s="12">
        <v>100670</v>
      </c>
      <c r="C13" s="3" t="s">
        <v>14</v>
      </c>
      <c r="D13" s="3" t="s">
        <v>21</v>
      </c>
      <c r="E13" s="3">
        <v>30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2">
        <v>29291</v>
      </c>
      <c r="B14" s="12">
        <v>100671</v>
      </c>
      <c r="C14" s="3" t="s">
        <v>14</v>
      </c>
      <c r="D14" s="3" t="s">
        <v>22</v>
      </c>
      <c r="E14" s="3">
        <v>30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2">
        <v>29291</v>
      </c>
      <c r="B15" s="12">
        <v>100672</v>
      </c>
      <c r="C15" s="3" t="s">
        <v>14</v>
      </c>
      <c r="D15" s="3" t="s">
        <v>23</v>
      </c>
      <c r="E15" s="3">
        <v>20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2">
        <v>29291</v>
      </c>
      <c r="B16" s="12">
        <v>100673</v>
      </c>
      <c r="C16" s="3" t="s">
        <v>14</v>
      </c>
      <c r="D16" s="3" t="s">
        <v>24</v>
      </c>
      <c r="E16" s="3">
        <v>20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2">
        <v>29291</v>
      </c>
      <c r="B17" s="12">
        <v>100674</v>
      </c>
      <c r="C17" s="3" t="s">
        <v>14</v>
      </c>
      <c r="D17" s="3" t="s">
        <v>25</v>
      </c>
      <c r="E17" s="3">
        <v>10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2">
        <v>29291</v>
      </c>
      <c r="B18" s="12">
        <v>100675</v>
      </c>
      <c r="C18" s="3" t="s">
        <v>14</v>
      </c>
      <c r="D18" s="3" t="s">
        <v>26</v>
      </c>
      <c r="E18" s="3">
        <v>10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2">
        <v>29291</v>
      </c>
      <c r="B19" s="12">
        <v>100676</v>
      </c>
      <c r="C19" s="3" t="s">
        <v>14</v>
      </c>
      <c r="D19" s="3" t="s">
        <v>27</v>
      </c>
      <c r="E19" s="3">
        <v>10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2">
        <v>29291</v>
      </c>
      <c r="B20" s="12">
        <v>100677</v>
      </c>
      <c r="C20" s="3" t="s">
        <v>14</v>
      </c>
      <c r="D20" s="3" t="s">
        <v>28</v>
      </c>
      <c r="E20" s="3">
        <v>10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2">
        <v>29291</v>
      </c>
      <c r="B21" s="12">
        <v>100678</v>
      </c>
      <c r="C21" s="3" t="s">
        <v>14</v>
      </c>
      <c r="D21" s="3" t="s">
        <v>29</v>
      </c>
      <c r="E21" s="3">
        <v>10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2">
        <v>29291</v>
      </c>
      <c r="B22" s="12">
        <v>100679</v>
      </c>
      <c r="C22" s="3" t="s">
        <v>14</v>
      </c>
      <c r="D22" s="3" t="s">
        <v>30</v>
      </c>
      <c r="E22" s="3">
        <v>10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2">
        <v>29291</v>
      </c>
      <c r="B23" s="12">
        <v>100680</v>
      </c>
      <c r="C23" s="3" t="s">
        <v>14</v>
      </c>
      <c r="D23" s="3" t="s">
        <v>31</v>
      </c>
      <c r="E23" s="3">
        <v>30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2">
        <v>29291</v>
      </c>
      <c r="B24" s="12">
        <v>100681</v>
      </c>
      <c r="C24" s="3" t="s">
        <v>14</v>
      </c>
      <c r="D24" s="3" t="s">
        <v>32</v>
      </c>
      <c r="E24" s="3">
        <v>30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2">
        <v>29291</v>
      </c>
      <c r="B25" s="12">
        <v>100682</v>
      </c>
      <c r="C25" s="3" t="s">
        <v>14</v>
      </c>
      <c r="D25" s="3" t="s">
        <v>33</v>
      </c>
      <c r="E25" s="3">
        <v>40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2">
        <v>29291</v>
      </c>
      <c r="B26" s="12">
        <v>100683</v>
      </c>
      <c r="C26" s="13" t="s">
        <v>14</v>
      </c>
      <c r="D26" s="3" t="s">
        <v>34</v>
      </c>
      <c r="E26" s="3">
        <v>20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2">
        <v>29291</v>
      </c>
      <c r="B27" s="12">
        <v>100684</v>
      </c>
      <c r="C27" s="3" t="s">
        <v>14</v>
      </c>
      <c r="D27" s="3" t="s">
        <v>35</v>
      </c>
      <c r="E27" s="3">
        <v>20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2.75">
      <c r="A28" s="12">
        <v>29291</v>
      </c>
      <c r="B28" s="12">
        <v>100685</v>
      </c>
      <c r="C28" s="3" t="s">
        <v>14</v>
      </c>
      <c r="D28" s="3" t="s">
        <v>36</v>
      </c>
      <c r="E28" s="3">
        <v>60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2.75">
      <c r="A29" s="12">
        <v>29291</v>
      </c>
      <c r="B29" s="12">
        <v>100686</v>
      </c>
      <c r="C29" s="3" t="s">
        <v>14</v>
      </c>
      <c r="D29" s="3" t="s">
        <v>37</v>
      </c>
      <c r="E29" s="3">
        <v>30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2.75">
      <c r="A30" s="12">
        <v>29291</v>
      </c>
      <c r="B30" s="12">
        <v>100687</v>
      </c>
      <c r="C30" s="3" t="s">
        <v>14</v>
      </c>
      <c r="D30" s="3" t="s">
        <v>38</v>
      </c>
      <c r="E30" s="3">
        <v>30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2.75">
      <c r="A31" s="12">
        <v>29291</v>
      </c>
      <c r="B31" s="12">
        <v>100688</v>
      </c>
      <c r="C31" s="3" t="s">
        <v>14</v>
      </c>
      <c r="D31" s="3" t="s">
        <v>39</v>
      </c>
      <c r="E31" s="3">
        <v>30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2.75">
      <c r="A32" s="12">
        <v>29291</v>
      </c>
      <c r="B32" s="12">
        <v>100689</v>
      </c>
      <c r="C32" s="3" t="s">
        <v>14</v>
      </c>
      <c r="D32" s="3" t="s">
        <v>40</v>
      </c>
      <c r="E32" s="3">
        <v>30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1:78" ht="12.75">
      <c r="A33" s="12">
        <v>29291</v>
      </c>
      <c r="B33" s="12">
        <v>100690</v>
      </c>
      <c r="C33" s="3" t="s">
        <v>14</v>
      </c>
      <c r="D33" s="3" t="s">
        <v>41</v>
      </c>
      <c r="E33" s="3">
        <v>30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1:78" ht="12.75">
      <c r="A34" s="12">
        <v>29291</v>
      </c>
      <c r="B34" s="12">
        <v>100691</v>
      </c>
      <c r="C34" s="3" t="s">
        <v>14</v>
      </c>
      <c r="D34" s="3" t="s">
        <v>42</v>
      </c>
      <c r="E34" s="3">
        <v>30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1:78" ht="12.75">
      <c r="A35" s="12">
        <v>29291</v>
      </c>
      <c r="B35" s="12">
        <v>100692</v>
      </c>
      <c r="C35" s="3" t="s">
        <v>14</v>
      </c>
      <c r="D35" s="3" t="s">
        <v>43</v>
      </c>
      <c r="E35" s="3">
        <v>30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1:78" ht="12.75">
      <c r="A36" s="12">
        <v>29291</v>
      </c>
      <c r="B36" s="12">
        <v>100693</v>
      </c>
      <c r="C36" s="3" t="s">
        <v>14</v>
      </c>
      <c r="D36" s="3" t="s">
        <v>44</v>
      </c>
      <c r="E36" s="3">
        <v>30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1:78" ht="12.75">
      <c r="A37" s="12">
        <v>29291</v>
      </c>
      <c r="B37" s="12">
        <v>100694</v>
      </c>
      <c r="C37" s="3" t="s">
        <v>14</v>
      </c>
      <c r="D37" s="3" t="s">
        <v>45</v>
      </c>
      <c r="E37" s="3">
        <v>30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1:78" ht="12.75">
      <c r="A38" s="12">
        <v>29291</v>
      </c>
      <c r="B38" s="12">
        <v>100695</v>
      </c>
      <c r="C38" s="3" t="s">
        <v>14</v>
      </c>
      <c r="D38" s="3" t="s">
        <v>46</v>
      </c>
      <c r="E38" s="3">
        <v>30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1:78" ht="12.75">
      <c r="A39" s="12">
        <v>29291</v>
      </c>
      <c r="B39" s="12">
        <v>100696</v>
      </c>
      <c r="C39" s="14" t="s">
        <v>47</v>
      </c>
      <c r="D39" s="14" t="s">
        <v>48</v>
      </c>
      <c r="E39" s="14">
        <v>-10</v>
      </c>
      <c r="F39" s="15"/>
      <c r="G39" s="15"/>
      <c r="H39" s="15"/>
      <c r="I39" s="15"/>
      <c r="J39" s="15"/>
      <c r="K39" s="15"/>
      <c r="L39" s="15"/>
      <c r="M39" s="15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1:78" ht="12.75">
      <c r="A40" s="12">
        <v>29291</v>
      </c>
      <c r="B40" s="12">
        <v>100697</v>
      </c>
      <c r="C40" s="14" t="s">
        <v>47</v>
      </c>
      <c r="D40" s="14" t="s">
        <v>49</v>
      </c>
      <c r="E40" s="14">
        <v>-50</v>
      </c>
      <c r="F40" s="16"/>
      <c r="G40" s="16"/>
      <c r="H40" s="16"/>
      <c r="I40" s="15"/>
      <c r="J40" s="15"/>
      <c r="K40" s="15"/>
      <c r="L40" s="15"/>
      <c r="M40" s="15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1:78" ht="12.75">
      <c r="A41" s="12">
        <v>29291</v>
      </c>
      <c r="B41" s="12">
        <v>100698</v>
      </c>
      <c r="C41" s="14" t="s">
        <v>47</v>
      </c>
      <c r="D41" s="14" t="s">
        <v>50</v>
      </c>
      <c r="E41" s="14">
        <v>-50</v>
      </c>
      <c r="F41" s="16"/>
      <c r="G41" s="16"/>
      <c r="H41" s="16"/>
      <c r="I41" s="15"/>
      <c r="J41" s="15"/>
      <c r="K41" s="15"/>
      <c r="L41" s="15"/>
      <c r="M41" s="15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3:78" ht="12.75">
      <c r="C43" t="s">
        <v>51</v>
      </c>
      <c r="E43">
        <f>SUMIF($E$6:$E$41,"&gt;0")</f>
        <v>1000</v>
      </c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3:78" ht="12.75">
      <c r="C44" t="s">
        <v>52</v>
      </c>
      <c r="F44" s="17">
        <f>SUM($F$7:$F$41)</f>
        <v>0</v>
      </c>
      <c r="G44" s="17">
        <f>SUM($G$7:$G$41)</f>
        <v>0</v>
      </c>
      <c r="H44" s="17">
        <f>SUM($H$7:$H$41)</f>
        <v>0</v>
      </c>
      <c r="I44" s="18">
        <f>SUM($I$7:$I$41)</f>
        <v>0</v>
      </c>
      <c r="J44" s="18">
        <f>SUM($J$7:$J$41)</f>
        <v>0</v>
      </c>
      <c r="K44" s="18">
        <f>SUM($K$7:$K$41)</f>
        <v>0</v>
      </c>
      <c r="L44" s="18">
        <f>SUM($L$7:$L$41)</f>
        <v>0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4:78" ht="12.75">
      <c r="D45" t="s">
        <v>54</v>
      </c>
      <c r="E45" t="s">
        <v>55</v>
      </c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L7">
    <cfRule type="cellIs" priority="1" dxfId="2" operator="greaterThan" stopIfTrue="1">
      <formula>$E$7</formula>
    </cfRule>
    <cfRule type="cellIs" priority="2" dxfId="0" operator="equal" stopIfTrue="1">
      <formula>""</formula>
    </cfRule>
  </conditionalFormatting>
  <conditionalFormatting sqref="E8:L8">
    <cfRule type="cellIs" priority="3" dxfId="2" operator="greaterThan" stopIfTrue="1">
      <formula>$E$8</formula>
    </cfRule>
    <cfRule type="cellIs" priority="4" dxfId="0" operator="equal" stopIfTrue="1">
      <formula>""</formula>
    </cfRule>
  </conditionalFormatting>
  <conditionalFormatting sqref="E9:L9">
    <cfRule type="cellIs" priority="5" dxfId="2" operator="greaterThan" stopIfTrue="1">
      <formula>$E$9</formula>
    </cfRule>
    <cfRule type="cellIs" priority="6" dxfId="0" operator="equal" stopIfTrue="1">
      <formula>""</formula>
    </cfRule>
  </conditionalFormatting>
  <conditionalFormatting sqref="E10:L10">
    <cfRule type="cellIs" priority="7" dxfId="2" operator="greaterThan" stopIfTrue="1">
      <formula>$E$10</formula>
    </cfRule>
    <cfRule type="cellIs" priority="8" dxfId="0" operator="equal" stopIfTrue="1">
      <formula>""</formula>
    </cfRule>
  </conditionalFormatting>
  <conditionalFormatting sqref="E11:L11">
    <cfRule type="cellIs" priority="9" dxfId="2" operator="greaterThan" stopIfTrue="1">
      <formula>$E$11</formula>
    </cfRule>
    <cfRule type="cellIs" priority="10" dxfId="0" operator="equal" stopIfTrue="1">
      <formula>""</formula>
    </cfRule>
  </conditionalFormatting>
  <conditionalFormatting sqref="E12:L12">
    <cfRule type="cellIs" priority="11" dxfId="2" operator="greaterThan" stopIfTrue="1">
      <formula>$E$12</formula>
    </cfRule>
    <cfRule type="cellIs" priority="12" dxfId="0" operator="equal" stopIfTrue="1">
      <formula>""</formula>
    </cfRule>
  </conditionalFormatting>
  <conditionalFormatting sqref="E13:L13">
    <cfRule type="cellIs" priority="13" dxfId="2" operator="greaterThan" stopIfTrue="1">
      <formula>$E$13</formula>
    </cfRule>
    <cfRule type="cellIs" priority="14" dxfId="0" operator="equal" stopIfTrue="1">
      <formula>""</formula>
    </cfRule>
  </conditionalFormatting>
  <conditionalFormatting sqref="E14:L14">
    <cfRule type="cellIs" priority="15" dxfId="2" operator="greaterThan" stopIfTrue="1">
      <formula>$E$14</formula>
    </cfRule>
    <cfRule type="cellIs" priority="16" dxfId="0" operator="equal" stopIfTrue="1">
      <formula>""</formula>
    </cfRule>
  </conditionalFormatting>
  <conditionalFormatting sqref="E15:L15">
    <cfRule type="cellIs" priority="17" dxfId="2" operator="greaterThan" stopIfTrue="1">
      <formula>$E$15</formula>
    </cfRule>
    <cfRule type="cellIs" priority="18" dxfId="0" operator="equal" stopIfTrue="1">
      <formula>""</formula>
    </cfRule>
  </conditionalFormatting>
  <conditionalFormatting sqref="E16:L16">
    <cfRule type="cellIs" priority="19" dxfId="2" operator="greaterThan" stopIfTrue="1">
      <formula>$E$16</formula>
    </cfRule>
    <cfRule type="cellIs" priority="20" dxfId="0" operator="equal" stopIfTrue="1">
      <formula>""</formula>
    </cfRule>
  </conditionalFormatting>
  <conditionalFormatting sqref="E17:L17">
    <cfRule type="cellIs" priority="21" dxfId="2" operator="greaterThan" stopIfTrue="1">
      <formula>$E$17</formula>
    </cfRule>
    <cfRule type="cellIs" priority="22" dxfId="0" operator="equal" stopIfTrue="1">
      <formula>""</formula>
    </cfRule>
  </conditionalFormatting>
  <conditionalFormatting sqref="E18:L18">
    <cfRule type="cellIs" priority="23" dxfId="2" operator="greaterThan" stopIfTrue="1">
      <formula>$E$18</formula>
    </cfRule>
    <cfRule type="cellIs" priority="24" dxfId="0" operator="equal" stopIfTrue="1">
      <formula>""</formula>
    </cfRule>
  </conditionalFormatting>
  <conditionalFormatting sqref="E19:L19">
    <cfRule type="cellIs" priority="25" dxfId="2" operator="greaterThan" stopIfTrue="1">
      <formula>$E$19</formula>
    </cfRule>
    <cfRule type="cellIs" priority="26" dxfId="0" operator="equal" stopIfTrue="1">
      <formula>""</formula>
    </cfRule>
  </conditionalFormatting>
  <conditionalFormatting sqref="E20:L20">
    <cfRule type="cellIs" priority="27" dxfId="2" operator="greaterThan" stopIfTrue="1">
      <formula>$E$20</formula>
    </cfRule>
    <cfRule type="cellIs" priority="28" dxfId="0" operator="equal" stopIfTrue="1">
      <formula>""</formula>
    </cfRule>
  </conditionalFormatting>
  <conditionalFormatting sqref="E21:L21">
    <cfRule type="cellIs" priority="29" dxfId="2" operator="greaterThan" stopIfTrue="1">
      <formula>$E$21</formula>
    </cfRule>
    <cfRule type="cellIs" priority="30" dxfId="0" operator="equal" stopIfTrue="1">
      <formula>""</formula>
    </cfRule>
  </conditionalFormatting>
  <conditionalFormatting sqref="E22:L22">
    <cfRule type="cellIs" priority="31" dxfId="2" operator="greaterThan" stopIfTrue="1">
      <formula>$E$22</formula>
    </cfRule>
    <cfRule type="cellIs" priority="32" dxfId="0" operator="equal" stopIfTrue="1">
      <formula>""</formula>
    </cfRule>
  </conditionalFormatting>
  <conditionalFormatting sqref="E23:L23">
    <cfRule type="cellIs" priority="33" dxfId="2" operator="greaterThan" stopIfTrue="1">
      <formula>$E$23</formula>
    </cfRule>
    <cfRule type="cellIs" priority="34" dxfId="0" operator="equal" stopIfTrue="1">
      <formula>""</formula>
    </cfRule>
  </conditionalFormatting>
  <conditionalFormatting sqref="E24:L24">
    <cfRule type="cellIs" priority="35" dxfId="2" operator="greaterThan" stopIfTrue="1">
      <formula>$E$24</formula>
    </cfRule>
    <cfRule type="cellIs" priority="36" dxfId="0" operator="equal" stopIfTrue="1">
      <formula>""</formula>
    </cfRule>
  </conditionalFormatting>
  <conditionalFormatting sqref="E25:L25">
    <cfRule type="cellIs" priority="37" dxfId="2" operator="greaterThan" stopIfTrue="1">
      <formula>$E$25</formula>
    </cfRule>
    <cfRule type="cellIs" priority="38" dxfId="0" operator="equal" stopIfTrue="1">
      <formula>""</formula>
    </cfRule>
  </conditionalFormatting>
  <conditionalFormatting sqref="E26:L26">
    <cfRule type="cellIs" priority="39" dxfId="2" operator="greaterThan" stopIfTrue="1">
      <formula>$E$26</formula>
    </cfRule>
    <cfRule type="cellIs" priority="40" dxfId="0" operator="equal" stopIfTrue="1">
      <formula>""</formula>
    </cfRule>
  </conditionalFormatting>
  <conditionalFormatting sqref="E27:L27">
    <cfRule type="cellIs" priority="41" dxfId="2" operator="greaterThan" stopIfTrue="1">
      <formula>$E$27</formula>
    </cfRule>
  </conditionalFormatting>
  <conditionalFormatting sqref="E27:L27">
    <cfRule type="cellIs" priority="42" dxfId="0" operator="equal" stopIfTrue="1">
      <formula>""</formula>
    </cfRule>
  </conditionalFormatting>
  <conditionalFormatting sqref="E28:L28">
    <cfRule type="cellIs" priority="43" dxfId="2" operator="greaterThan" stopIfTrue="1">
      <formula>$E$28</formula>
    </cfRule>
  </conditionalFormatting>
  <conditionalFormatting sqref="E28:L28">
    <cfRule type="cellIs" priority="44" dxfId="0" operator="equal" stopIfTrue="1">
      <formula>""</formula>
    </cfRule>
  </conditionalFormatting>
  <conditionalFormatting sqref="E29:L29">
    <cfRule type="cellIs" priority="45" dxfId="2" operator="greaterThan" stopIfTrue="1">
      <formula>$E$29</formula>
    </cfRule>
  </conditionalFormatting>
  <conditionalFormatting sqref="E29:L29">
    <cfRule type="cellIs" priority="46" dxfId="0" operator="equal" stopIfTrue="1">
      <formula>""</formula>
    </cfRule>
  </conditionalFormatting>
  <conditionalFormatting sqref="E30:L30">
    <cfRule type="cellIs" priority="47" dxfId="2" operator="greaterThan" stopIfTrue="1">
      <formula>$E$30</formula>
    </cfRule>
  </conditionalFormatting>
  <conditionalFormatting sqref="E30:L30">
    <cfRule type="cellIs" priority="48" dxfId="0" operator="equal" stopIfTrue="1">
      <formula>""</formula>
    </cfRule>
  </conditionalFormatting>
  <conditionalFormatting sqref="E31:L31">
    <cfRule type="cellIs" priority="49" dxfId="2" operator="greaterThan" stopIfTrue="1">
      <formula>$E$31</formula>
    </cfRule>
  </conditionalFormatting>
  <conditionalFormatting sqref="E31:L31">
    <cfRule type="cellIs" priority="50" dxfId="0" operator="equal" stopIfTrue="1">
      <formula>""</formula>
    </cfRule>
  </conditionalFormatting>
  <conditionalFormatting sqref="E32:L32">
    <cfRule type="cellIs" priority="51" dxfId="2" operator="greaterThan" stopIfTrue="1">
      <formula>$E$32</formula>
    </cfRule>
  </conditionalFormatting>
  <conditionalFormatting sqref="E32:L32">
    <cfRule type="cellIs" priority="52" dxfId="0" operator="equal" stopIfTrue="1">
      <formula>""</formula>
    </cfRule>
  </conditionalFormatting>
  <conditionalFormatting sqref="E33:L33">
    <cfRule type="cellIs" priority="53" dxfId="2" operator="greaterThan" stopIfTrue="1">
      <formula>$E$33</formula>
    </cfRule>
  </conditionalFormatting>
  <conditionalFormatting sqref="E33:L33">
    <cfRule type="cellIs" priority="54" dxfId="0" operator="equal" stopIfTrue="1">
      <formula>""</formula>
    </cfRule>
  </conditionalFormatting>
  <conditionalFormatting sqref="E34:L34">
    <cfRule type="cellIs" priority="55" dxfId="2" operator="greaterThan" stopIfTrue="1">
      <formula>$E$34</formula>
    </cfRule>
  </conditionalFormatting>
  <conditionalFormatting sqref="E34:L34">
    <cfRule type="cellIs" priority="56" dxfId="0" operator="equal" stopIfTrue="1">
      <formula>""</formula>
    </cfRule>
  </conditionalFormatting>
  <conditionalFormatting sqref="E35:L35">
    <cfRule type="cellIs" priority="57" dxfId="2" operator="greaterThan" stopIfTrue="1">
      <formula>$E$35</formula>
    </cfRule>
  </conditionalFormatting>
  <conditionalFormatting sqref="E35:L35">
    <cfRule type="cellIs" priority="58" dxfId="0" operator="equal" stopIfTrue="1">
      <formula>""</formula>
    </cfRule>
  </conditionalFormatting>
  <conditionalFormatting sqref="E36:L36">
    <cfRule type="cellIs" priority="59" dxfId="2" operator="greaterThan" stopIfTrue="1">
      <formula>$E$36</formula>
    </cfRule>
  </conditionalFormatting>
  <conditionalFormatting sqref="E36:L36">
    <cfRule type="cellIs" priority="60" dxfId="0" operator="equal" stopIfTrue="1">
      <formula>""</formula>
    </cfRule>
  </conditionalFormatting>
  <conditionalFormatting sqref="E37:L37">
    <cfRule type="cellIs" priority="61" dxfId="2" operator="greaterThan" stopIfTrue="1">
      <formula>$E$37</formula>
    </cfRule>
  </conditionalFormatting>
  <conditionalFormatting sqref="E37:L37">
    <cfRule type="cellIs" priority="62" dxfId="0" operator="equal" stopIfTrue="1">
      <formula>""</formula>
    </cfRule>
  </conditionalFormatting>
  <conditionalFormatting sqref="E38:L38">
    <cfRule type="cellIs" priority="63" dxfId="2" operator="greaterThan" stopIfTrue="1">
      <formula>$E$38</formula>
    </cfRule>
  </conditionalFormatting>
  <conditionalFormatting sqref="E38:L38">
    <cfRule type="cellIs" priority="64" dxfId="0" operator="equal" stopIfTrue="1">
      <formula>""</formula>
    </cfRule>
  </conditionalFormatting>
  <conditionalFormatting sqref="E39:L39">
    <cfRule type="cellIs" priority="65" dxfId="2" operator="lessThan" stopIfTrue="1">
      <formula>$E$39</formula>
    </cfRule>
  </conditionalFormatting>
  <conditionalFormatting sqref="E39:L39">
    <cfRule type="cellIs" priority="66" dxfId="2" operator="greaterThan" stopIfTrue="1">
      <formula>0</formula>
    </cfRule>
  </conditionalFormatting>
  <conditionalFormatting sqref="E40:L40">
    <cfRule type="cellIs" priority="67" dxfId="2" operator="lessThan" stopIfTrue="1">
      <formula>$E$40</formula>
    </cfRule>
  </conditionalFormatting>
  <conditionalFormatting sqref="E40:L40">
    <cfRule type="cellIs" priority="68" dxfId="2" operator="greaterThan" stopIfTrue="1">
      <formula>0</formula>
    </cfRule>
  </conditionalFormatting>
  <conditionalFormatting sqref="E41:L41">
    <cfRule type="cellIs" priority="69" dxfId="2" operator="lessThan" stopIfTrue="1">
      <formula>$E$41</formula>
    </cfRule>
  </conditionalFormatting>
  <conditionalFormatting sqref="E41:L41">
    <cfRule type="cellIs" priority="70" dxfId="2" operator="greaterThan" stopIfTrue="1">
      <formula>0</formula>
    </cfRule>
  </conditionalFormatting>
  <conditionalFormatting sqref="C44:L44">
    <cfRule type="cellIs" priority="71" dxfId="132" operator="equal" stopIfTrue="1">
      <formula>$D$46</formula>
    </cfRule>
  </conditionalFormatting>
  <conditionalFormatting sqref="C44:L44">
    <cfRule type="cellIs" priority="72" dxfId="131" operator="equal" stopIfTrue="1">
      <formula>$D$47</formula>
    </cfRule>
  </conditionalFormatting>
  <conditionalFormatting sqref="C44:L44">
    <cfRule type="cellIs" priority="73" dxfId="130" operator="equal" stopIfTrue="1">
      <formula>$D$48</formula>
    </cfRule>
  </conditionalFormatting>
  <conditionalFormatting sqref="C44:L44">
    <cfRule type="cellIs" priority="74" dxfId="129" operator="equal" stopIfTrue="1">
      <formula>$D$49</formula>
    </cfRule>
  </conditionalFormatting>
  <conditionalFormatting sqref="C44:L44">
    <cfRule type="cellIs" priority="75" dxfId="128" operator="equal" stopIfTrue="1">
      <formula>$D$50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60</v>
      </c>
    </row>
    <row r="6" spans="1:12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1350</v>
      </c>
      <c r="G6" s="1">
        <v>1351</v>
      </c>
      <c r="H6" s="1">
        <v>1464</v>
      </c>
      <c r="I6" s="1">
        <v>1475</v>
      </c>
      <c r="J6" s="1">
        <v>1993</v>
      </c>
      <c r="K6" s="1">
        <v>1994</v>
      </c>
      <c r="L6" s="1">
        <v>1997</v>
      </c>
    </row>
    <row r="7" spans="1:78" ht="12.75">
      <c r="A7" s="12">
        <v>29291</v>
      </c>
      <c r="B7" s="12">
        <v>100664</v>
      </c>
      <c r="C7" s="11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2">
        <v>29291</v>
      </c>
      <c r="B8" s="12">
        <v>100665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2">
        <v>29291</v>
      </c>
      <c r="B9" s="12">
        <v>100666</v>
      </c>
      <c r="C9" s="3" t="s">
        <v>14</v>
      </c>
      <c r="D9" s="3" t="s">
        <v>17</v>
      </c>
      <c r="E9" s="3">
        <v>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2">
        <v>29291</v>
      </c>
      <c r="B10" s="12">
        <v>100667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2">
        <v>29291</v>
      </c>
      <c r="B11" s="12">
        <v>100668</v>
      </c>
      <c r="C11" s="3" t="s">
        <v>14</v>
      </c>
      <c r="D11" s="3" t="s">
        <v>19</v>
      </c>
      <c r="E11" s="3">
        <v>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2">
        <v>29291</v>
      </c>
      <c r="B12" s="12">
        <v>100669</v>
      </c>
      <c r="C12" s="3" t="s">
        <v>14</v>
      </c>
      <c r="D12" s="3" t="s">
        <v>20</v>
      </c>
      <c r="E12" s="3">
        <v>40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2">
        <v>29291</v>
      </c>
      <c r="B13" s="12">
        <v>100670</v>
      </c>
      <c r="C13" s="3" t="s">
        <v>14</v>
      </c>
      <c r="D13" s="3" t="s">
        <v>21</v>
      </c>
      <c r="E13" s="3">
        <v>30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2">
        <v>29291</v>
      </c>
      <c r="B14" s="12">
        <v>100671</v>
      </c>
      <c r="C14" s="3" t="s">
        <v>14</v>
      </c>
      <c r="D14" s="3" t="s">
        <v>22</v>
      </c>
      <c r="E14" s="3">
        <v>30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2">
        <v>29291</v>
      </c>
      <c r="B15" s="12">
        <v>100672</v>
      </c>
      <c r="C15" s="3" t="s">
        <v>14</v>
      </c>
      <c r="D15" s="3" t="s">
        <v>23</v>
      </c>
      <c r="E15" s="3">
        <v>20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2">
        <v>29291</v>
      </c>
      <c r="B16" s="12">
        <v>100673</v>
      </c>
      <c r="C16" s="3" t="s">
        <v>14</v>
      </c>
      <c r="D16" s="3" t="s">
        <v>24</v>
      </c>
      <c r="E16" s="3">
        <v>20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2">
        <v>29291</v>
      </c>
      <c r="B17" s="12">
        <v>100674</v>
      </c>
      <c r="C17" s="3" t="s">
        <v>14</v>
      </c>
      <c r="D17" s="3" t="s">
        <v>25</v>
      </c>
      <c r="E17" s="3">
        <v>10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2">
        <v>29291</v>
      </c>
      <c r="B18" s="12">
        <v>100675</v>
      </c>
      <c r="C18" s="3" t="s">
        <v>14</v>
      </c>
      <c r="D18" s="3" t="s">
        <v>26</v>
      </c>
      <c r="E18" s="3">
        <v>10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2">
        <v>29291</v>
      </c>
      <c r="B19" s="12">
        <v>100676</v>
      </c>
      <c r="C19" s="3" t="s">
        <v>14</v>
      </c>
      <c r="D19" s="3" t="s">
        <v>27</v>
      </c>
      <c r="E19" s="3">
        <v>10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2">
        <v>29291</v>
      </c>
      <c r="B20" s="12">
        <v>100677</v>
      </c>
      <c r="C20" s="3" t="s">
        <v>14</v>
      </c>
      <c r="D20" s="3" t="s">
        <v>28</v>
      </c>
      <c r="E20" s="3">
        <v>10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2">
        <v>29291</v>
      </c>
      <c r="B21" s="12">
        <v>100678</v>
      </c>
      <c r="C21" s="3" t="s">
        <v>14</v>
      </c>
      <c r="D21" s="3" t="s">
        <v>29</v>
      </c>
      <c r="E21" s="3">
        <v>10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2">
        <v>29291</v>
      </c>
      <c r="B22" s="12">
        <v>100679</v>
      </c>
      <c r="C22" s="3" t="s">
        <v>14</v>
      </c>
      <c r="D22" s="3" t="s">
        <v>30</v>
      </c>
      <c r="E22" s="3">
        <v>10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2">
        <v>29291</v>
      </c>
      <c r="B23" s="12">
        <v>100680</v>
      </c>
      <c r="C23" s="3" t="s">
        <v>14</v>
      </c>
      <c r="D23" s="3" t="s">
        <v>31</v>
      </c>
      <c r="E23" s="3">
        <v>30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2">
        <v>29291</v>
      </c>
      <c r="B24" s="12">
        <v>100681</v>
      </c>
      <c r="C24" s="3" t="s">
        <v>14</v>
      </c>
      <c r="D24" s="3" t="s">
        <v>32</v>
      </c>
      <c r="E24" s="3">
        <v>30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2">
        <v>29291</v>
      </c>
      <c r="B25" s="12">
        <v>100682</v>
      </c>
      <c r="C25" s="3" t="s">
        <v>14</v>
      </c>
      <c r="D25" s="3" t="s">
        <v>33</v>
      </c>
      <c r="E25" s="3">
        <v>40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2">
        <v>29291</v>
      </c>
      <c r="B26" s="12">
        <v>100683</v>
      </c>
      <c r="C26" s="13" t="s">
        <v>14</v>
      </c>
      <c r="D26" s="3" t="s">
        <v>34</v>
      </c>
      <c r="E26" s="3">
        <v>20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2">
        <v>29291</v>
      </c>
      <c r="B27" s="12">
        <v>100684</v>
      </c>
      <c r="C27" s="3" t="s">
        <v>14</v>
      </c>
      <c r="D27" s="3" t="s">
        <v>35</v>
      </c>
      <c r="E27" s="3">
        <v>20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2.75">
      <c r="A28" s="12">
        <v>29291</v>
      </c>
      <c r="B28" s="12">
        <v>100685</v>
      </c>
      <c r="C28" s="3" t="s">
        <v>14</v>
      </c>
      <c r="D28" s="3" t="s">
        <v>36</v>
      </c>
      <c r="E28" s="3">
        <v>60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2.75">
      <c r="A29" s="12">
        <v>29291</v>
      </c>
      <c r="B29" s="12">
        <v>100686</v>
      </c>
      <c r="C29" s="3" t="s">
        <v>14</v>
      </c>
      <c r="D29" s="3" t="s">
        <v>37</v>
      </c>
      <c r="E29" s="3">
        <v>30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2.75">
      <c r="A30" s="12">
        <v>29291</v>
      </c>
      <c r="B30" s="12">
        <v>100687</v>
      </c>
      <c r="C30" s="3" t="s">
        <v>14</v>
      </c>
      <c r="D30" s="3" t="s">
        <v>38</v>
      </c>
      <c r="E30" s="3">
        <v>30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2.75">
      <c r="A31" s="12">
        <v>29291</v>
      </c>
      <c r="B31" s="12">
        <v>100688</v>
      </c>
      <c r="C31" s="3" t="s">
        <v>14</v>
      </c>
      <c r="D31" s="3" t="s">
        <v>39</v>
      </c>
      <c r="E31" s="3">
        <v>30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2.75">
      <c r="A32" s="12">
        <v>29291</v>
      </c>
      <c r="B32" s="12">
        <v>100689</v>
      </c>
      <c r="C32" s="3" t="s">
        <v>14</v>
      </c>
      <c r="D32" s="3" t="s">
        <v>40</v>
      </c>
      <c r="E32" s="3">
        <v>30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1:78" ht="12.75">
      <c r="A33" s="12">
        <v>29291</v>
      </c>
      <c r="B33" s="12">
        <v>100690</v>
      </c>
      <c r="C33" s="3" t="s">
        <v>14</v>
      </c>
      <c r="D33" s="3" t="s">
        <v>41</v>
      </c>
      <c r="E33" s="3">
        <v>30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1:78" ht="12.75">
      <c r="A34" s="12">
        <v>29291</v>
      </c>
      <c r="B34" s="12">
        <v>100691</v>
      </c>
      <c r="C34" s="3" t="s">
        <v>14</v>
      </c>
      <c r="D34" s="3" t="s">
        <v>42</v>
      </c>
      <c r="E34" s="3">
        <v>30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1:78" ht="12.75">
      <c r="A35" s="12">
        <v>29291</v>
      </c>
      <c r="B35" s="12">
        <v>100692</v>
      </c>
      <c r="C35" s="3" t="s">
        <v>14</v>
      </c>
      <c r="D35" s="3" t="s">
        <v>43</v>
      </c>
      <c r="E35" s="3">
        <v>30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1:78" ht="12.75">
      <c r="A36" s="12">
        <v>29291</v>
      </c>
      <c r="B36" s="12">
        <v>100693</v>
      </c>
      <c r="C36" s="3" t="s">
        <v>14</v>
      </c>
      <c r="D36" s="3" t="s">
        <v>44</v>
      </c>
      <c r="E36" s="3">
        <v>30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1:78" ht="12.75">
      <c r="A37" s="12">
        <v>29291</v>
      </c>
      <c r="B37" s="12">
        <v>100694</v>
      </c>
      <c r="C37" s="3" t="s">
        <v>14</v>
      </c>
      <c r="D37" s="3" t="s">
        <v>45</v>
      </c>
      <c r="E37" s="3">
        <v>30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1:78" ht="12.75">
      <c r="A38" s="12">
        <v>29291</v>
      </c>
      <c r="B38" s="12">
        <v>100695</v>
      </c>
      <c r="C38" s="3" t="s">
        <v>14</v>
      </c>
      <c r="D38" s="3" t="s">
        <v>46</v>
      </c>
      <c r="E38" s="3">
        <v>30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1:78" ht="12.75">
      <c r="A39" s="12">
        <v>29291</v>
      </c>
      <c r="B39" s="12">
        <v>100696</v>
      </c>
      <c r="C39" s="14" t="s">
        <v>47</v>
      </c>
      <c r="D39" s="14" t="s">
        <v>48</v>
      </c>
      <c r="E39" s="14">
        <v>-10</v>
      </c>
      <c r="F39" s="15"/>
      <c r="G39" s="15"/>
      <c r="H39" s="15"/>
      <c r="I39" s="15"/>
      <c r="J39" s="15"/>
      <c r="K39" s="15"/>
      <c r="L39" s="15"/>
      <c r="M39" s="15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1:78" ht="12.75">
      <c r="A40" s="12">
        <v>29291</v>
      </c>
      <c r="B40" s="12">
        <v>100697</v>
      </c>
      <c r="C40" s="14" t="s">
        <v>47</v>
      </c>
      <c r="D40" s="14" t="s">
        <v>49</v>
      </c>
      <c r="E40" s="14">
        <v>-50</v>
      </c>
      <c r="F40" s="16"/>
      <c r="G40" s="16"/>
      <c r="H40" s="16"/>
      <c r="I40" s="15"/>
      <c r="J40" s="15"/>
      <c r="K40" s="15"/>
      <c r="L40" s="15"/>
      <c r="M40" s="15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1:78" ht="12.75">
      <c r="A41" s="12">
        <v>29291</v>
      </c>
      <c r="B41" s="12">
        <v>100698</v>
      </c>
      <c r="C41" s="14" t="s">
        <v>47</v>
      </c>
      <c r="D41" s="14" t="s">
        <v>50</v>
      </c>
      <c r="E41" s="14">
        <v>-50</v>
      </c>
      <c r="F41" s="16"/>
      <c r="G41" s="16"/>
      <c r="H41" s="16"/>
      <c r="I41" s="15"/>
      <c r="J41" s="15"/>
      <c r="K41" s="15"/>
      <c r="L41" s="15"/>
      <c r="M41" s="15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3:78" ht="12.75">
      <c r="C43" t="s">
        <v>51</v>
      </c>
      <c r="E43">
        <f>SUMIF($E$6:$E$41,"&gt;0")</f>
        <v>1000</v>
      </c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3:78" ht="12.75">
      <c r="C44" t="s">
        <v>52</v>
      </c>
      <c r="F44" s="17">
        <f>SUM($F$7:$F$41)</f>
        <v>0</v>
      </c>
      <c r="G44" s="17">
        <f>SUM($G$7:$G$41)</f>
        <v>0</v>
      </c>
      <c r="H44" s="17">
        <f>SUM($H$7:$H$41)</f>
        <v>0</v>
      </c>
      <c r="I44" s="18">
        <f>SUM($I$7:$I$41)</f>
        <v>0</v>
      </c>
      <c r="J44" s="18">
        <f>SUM($J$7:$J$41)</f>
        <v>0</v>
      </c>
      <c r="K44" s="18">
        <f>SUM($K$7:$K$41)</f>
        <v>0</v>
      </c>
      <c r="L44" s="18">
        <f>SUM($L$7:$L$41)</f>
        <v>0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4:78" ht="12.75">
      <c r="D45" t="s">
        <v>54</v>
      </c>
      <c r="E45" t="s">
        <v>55</v>
      </c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L7">
    <cfRule type="cellIs" priority="1" dxfId="2" operator="greaterThan" stopIfTrue="1">
      <formula>$E$7</formula>
    </cfRule>
    <cfRule type="cellIs" priority="2" dxfId="0" operator="equal" stopIfTrue="1">
      <formula>""</formula>
    </cfRule>
  </conditionalFormatting>
  <conditionalFormatting sqref="E8:L8">
    <cfRule type="cellIs" priority="3" dxfId="2" operator="greaterThan" stopIfTrue="1">
      <formula>$E$8</formula>
    </cfRule>
    <cfRule type="cellIs" priority="4" dxfId="0" operator="equal" stopIfTrue="1">
      <formula>""</formula>
    </cfRule>
  </conditionalFormatting>
  <conditionalFormatting sqref="E9:L9">
    <cfRule type="cellIs" priority="5" dxfId="2" operator="greaterThan" stopIfTrue="1">
      <formula>$E$9</formula>
    </cfRule>
    <cfRule type="cellIs" priority="6" dxfId="0" operator="equal" stopIfTrue="1">
      <formula>""</formula>
    </cfRule>
  </conditionalFormatting>
  <conditionalFormatting sqref="E10:L10">
    <cfRule type="cellIs" priority="7" dxfId="2" operator="greaterThan" stopIfTrue="1">
      <formula>$E$10</formula>
    </cfRule>
    <cfRule type="cellIs" priority="8" dxfId="0" operator="equal" stopIfTrue="1">
      <formula>""</formula>
    </cfRule>
  </conditionalFormatting>
  <conditionalFormatting sqref="E11:L11">
    <cfRule type="cellIs" priority="9" dxfId="2" operator="greaterThan" stopIfTrue="1">
      <formula>$E$11</formula>
    </cfRule>
    <cfRule type="cellIs" priority="10" dxfId="0" operator="equal" stopIfTrue="1">
      <formula>""</formula>
    </cfRule>
  </conditionalFormatting>
  <conditionalFormatting sqref="E12:L12">
    <cfRule type="cellIs" priority="11" dxfId="2" operator="greaterThan" stopIfTrue="1">
      <formula>$E$12</formula>
    </cfRule>
    <cfRule type="cellIs" priority="12" dxfId="0" operator="equal" stopIfTrue="1">
      <formula>""</formula>
    </cfRule>
  </conditionalFormatting>
  <conditionalFormatting sqref="E13:L13">
    <cfRule type="cellIs" priority="13" dxfId="2" operator="greaterThan" stopIfTrue="1">
      <formula>$E$13</formula>
    </cfRule>
    <cfRule type="cellIs" priority="14" dxfId="0" operator="equal" stopIfTrue="1">
      <formula>""</formula>
    </cfRule>
  </conditionalFormatting>
  <conditionalFormatting sqref="E14:L14">
    <cfRule type="cellIs" priority="15" dxfId="2" operator="greaterThan" stopIfTrue="1">
      <formula>$E$14</formula>
    </cfRule>
    <cfRule type="cellIs" priority="16" dxfId="0" operator="equal" stopIfTrue="1">
      <formula>""</formula>
    </cfRule>
  </conditionalFormatting>
  <conditionalFormatting sqref="E15:L15">
    <cfRule type="cellIs" priority="17" dxfId="2" operator="greaterThan" stopIfTrue="1">
      <formula>$E$15</formula>
    </cfRule>
    <cfRule type="cellIs" priority="18" dxfId="0" operator="equal" stopIfTrue="1">
      <formula>""</formula>
    </cfRule>
  </conditionalFormatting>
  <conditionalFormatting sqref="E16:L16">
    <cfRule type="cellIs" priority="19" dxfId="2" operator="greaterThan" stopIfTrue="1">
      <formula>$E$16</formula>
    </cfRule>
    <cfRule type="cellIs" priority="20" dxfId="0" operator="equal" stopIfTrue="1">
      <formula>""</formula>
    </cfRule>
  </conditionalFormatting>
  <conditionalFormatting sqref="E17:L17">
    <cfRule type="cellIs" priority="21" dxfId="2" operator="greaterThan" stopIfTrue="1">
      <formula>$E$17</formula>
    </cfRule>
    <cfRule type="cellIs" priority="22" dxfId="0" operator="equal" stopIfTrue="1">
      <formula>""</formula>
    </cfRule>
  </conditionalFormatting>
  <conditionalFormatting sqref="E18:L18">
    <cfRule type="cellIs" priority="23" dxfId="2" operator="greaterThan" stopIfTrue="1">
      <formula>$E$18</formula>
    </cfRule>
    <cfRule type="cellIs" priority="24" dxfId="0" operator="equal" stopIfTrue="1">
      <formula>""</formula>
    </cfRule>
  </conditionalFormatting>
  <conditionalFormatting sqref="E19:L19">
    <cfRule type="cellIs" priority="25" dxfId="2" operator="greaterThan" stopIfTrue="1">
      <formula>$E$19</formula>
    </cfRule>
    <cfRule type="cellIs" priority="26" dxfId="0" operator="equal" stopIfTrue="1">
      <formula>""</formula>
    </cfRule>
  </conditionalFormatting>
  <conditionalFormatting sqref="E20:L20">
    <cfRule type="cellIs" priority="27" dxfId="2" operator="greaterThan" stopIfTrue="1">
      <formula>$E$20</formula>
    </cfRule>
    <cfRule type="cellIs" priority="28" dxfId="0" operator="equal" stopIfTrue="1">
      <formula>""</formula>
    </cfRule>
  </conditionalFormatting>
  <conditionalFormatting sqref="E21:L21">
    <cfRule type="cellIs" priority="29" dxfId="2" operator="greaterThan" stopIfTrue="1">
      <formula>$E$21</formula>
    </cfRule>
    <cfRule type="cellIs" priority="30" dxfId="0" operator="equal" stopIfTrue="1">
      <formula>""</formula>
    </cfRule>
  </conditionalFormatting>
  <conditionalFormatting sqref="E22:L22">
    <cfRule type="cellIs" priority="31" dxfId="2" operator="greaterThan" stopIfTrue="1">
      <formula>$E$22</formula>
    </cfRule>
    <cfRule type="cellIs" priority="32" dxfId="0" operator="equal" stopIfTrue="1">
      <formula>""</formula>
    </cfRule>
  </conditionalFormatting>
  <conditionalFormatting sqref="E23:L23">
    <cfRule type="cellIs" priority="33" dxfId="2" operator="greaterThan" stopIfTrue="1">
      <formula>$E$23</formula>
    </cfRule>
    <cfRule type="cellIs" priority="34" dxfId="0" operator="equal" stopIfTrue="1">
      <formula>""</formula>
    </cfRule>
  </conditionalFormatting>
  <conditionalFormatting sqref="E24:L24">
    <cfRule type="cellIs" priority="35" dxfId="2" operator="greaterThan" stopIfTrue="1">
      <formula>$E$24</formula>
    </cfRule>
    <cfRule type="cellIs" priority="36" dxfId="0" operator="equal" stopIfTrue="1">
      <formula>""</formula>
    </cfRule>
  </conditionalFormatting>
  <conditionalFormatting sqref="E25:L25">
    <cfRule type="cellIs" priority="37" dxfId="2" operator="greaterThan" stopIfTrue="1">
      <formula>$E$25</formula>
    </cfRule>
    <cfRule type="cellIs" priority="38" dxfId="0" operator="equal" stopIfTrue="1">
      <formula>""</formula>
    </cfRule>
  </conditionalFormatting>
  <conditionalFormatting sqref="E26:L26">
    <cfRule type="cellIs" priority="39" dxfId="2" operator="greaterThan" stopIfTrue="1">
      <formula>$E$26</formula>
    </cfRule>
    <cfRule type="cellIs" priority="40" dxfId="0" operator="equal" stopIfTrue="1">
      <formula>""</formula>
    </cfRule>
  </conditionalFormatting>
  <conditionalFormatting sqref="E27:L27">
    <cfRule type="cellIs" priority="41" dxfId="2" operator="greaterThan" stopIfTrue="1">
      <formula>$E$27</formula>
    </cfRule>
  </conditionalFormatting>
  <conditionalFormatting sqref="E27:L27">
    <cfRule type="cellIs" priority="42" dxfId="0" operator="equal" stopIfTrue="1">
      <formula>""</formula>
    </cfRule>
  </conditionalFormatting>
  <conditionalFormatting sqref="E28:L28">
    <cfRule type="cellIs" priority="43" dxfId="2" operator="greaterThan" stopIfTrue="1">
      <formula>$E$28</formula>
    </cfRule>
  </conditionalFormatting>
  <conditionalFormatting sqref="E28:L28">
    <cfRule type="cellIs" priority="44" dxfId="0" operator="equal" stopIfTrue="1">
      <formula>""</formula>
    </cfRule>
  </conditionalFormatting>
  <conditionalFormatting sqref="E29:L29">
    <cfRule type="cellIs" priority="45" dxfId="2" operator="greaterThan" stopIfTrue="1">
      <formula>$E$29</formula>
    </cfRule>
  </conditionalFormatting>
  <conditionalFormatting sqref="E29:L29">
    <cfRule type="cellIs" priority="46" dxfId="0" operator="equal" stopIfTrue="1">
      <formula>""</formula>
    </cfRule>
  </conditionalFormatting>
  <conditionalFormatting sqref="E30:L30">
    <cfRule type="cellIs" priority="47" dxfId="2" operator="greaterThan" stopIfTrue="1">
      <formula>$E$30</formula>
    </cfRule>
  </conditionalFormatting>
  <conditionalFormatting sqref="E30:L30">
    <cfRule type="cellIs" priority="48" dxfId="0" operator="equal" stopIfTrue="1">
      <formula>""</formula>
    </cfRule>
  </conditionalFormatting>
  <conditionalFormatting sqref="E31:L31">
    <cfRule type="cellIs" priority="49" dxfId="2" operator="greaterThan" stopIfTrue="1">
      <formula>$E$31</formula>
    </cfRule>
  </conditionalFormatting>
  <conditionalFormatting sqref="E31:L31">
    <cfRule type="cellIs" priority="50" dxfId="0" operator="equal" stopIfTrue="1">
      <formula>""</formula>
    </cfRule>
  </conditionalFormatting>
  <conditionalFormatting sqref="E32:L32">
    <cfRule type="cellIs" priority="51" dxfId="2" operator="greaterThan" stopIfTrue="1">
      <formula>$E$32</formula>
    </cfRule>
  </conditionalFormatting>
  <conditionalFormatting sqref="E32:L32">
    <cfRule type="cellIs" priority="52" dxfId="0" operator="equal" stopIfTrue="1">
      <formula>""</formula>
    </cfRule>
  </conditionalFormatting>
  <conditionalFormatting sqref="E33:L33">
    <cfRule type="cellIs" priority="53" dxfId="2" operator="greaterThan" stopIfTrue="1">
      <formula>$E$33</formula>
    </cfRule>
  </conditionalFormatting>
  <conditionalFormatting sqref="E33:L33">
    <cfRule type="cellIs" priority="54" dxfId="0" operator="equal" stopIfTrue="1">
      <formula>""</formula>
    </cfRule>
  </conditionalFormatting>
  <conditionalFormatting sqref="E34:L34">
    <cfRule type="cellIs" priority="55" dxfId="2" operator="greaterThan" stopIfTrue="1">
      <formula>$E$34</formula>
    </cfRule>
  </conditionalFormatting>
  <conditionalFormatting sqref="E34:L34">
    <cfRule type="cellIs" priority="56" dxfId="0" operator="equal" stopIfTrue="1">
      <formula>""</formula>
    </cfRule>
  </conditionalFormatting>
  <conditionalFormatting sqref="E35:L35">
    <cfRule type="cellIs" priority="57" dxfId="2" operator="greaterThan" stopIfTrue="1">
      <formula>$E$35</formula>
    </cfRule>
  </conditionalFormatting>
  <conditionalFormatting sqref="E35:L35">
    <cfRule type="cellIs" priority="58" dxfId="0" operator="equal" stopIfTrue="1">
      <formula>""</formula>
    </cfRule>
  </conditionalFormatting>
  <conditionalFormatting sqref="E36:L36">
    <cfRule type="cellIs" priority="59" dxfId="2" operator="greaterThan" stopIfTrue="1">
      <formula>$E$36</formula>
    </cfRule>
  </conditionalFormatting>
  <conditionalFormatting sqref="E36:L36">
    <cfRule type="cellIs" priority="60" dxfId="0" operator="equal" stopIfTrue="1">
      <formula>""</formula>
    </cfRule>
  </conditionalFormatting>
  <conditionalFormatting sqref="E37:L37">
    <cfRule type="cellIs" priority="61" dxfId="2" operator="greaterThan" stopIfTrue="1">
      <formula>$E$37</formula>
    </cfRule>
  </conditionalFormatting>
  <conditionalFormatting sqref="E37:L37">
    <cfRule type="cellIs" priority="62" dxfId="0" operator="equal" stopIfTrue="1">
      <formula>""</formula>
    </cfRule>
  </conditionalFormatting>
  <conditionalFormatting sqref="E38:L38">
    <cfRule type="cellIs" priority="63" dxfId="2" operator="greaterThan" stopIfTrue="1">
      <formula>$E$38</formula>
    </cfRule>
  </conditionalFormatting>
  <conditionalFormatting sqref="E38:L38">
    <cfRule type="cellIs" priority="64" dxfId="0" operator="equal" stopIfTrue="1">
      <formula>""</formula>
    </cfRule>
  </conditionalFormatting>
  <conditionalFormatting sqref="E39:L39">
    <cfRule type="cellIs" priority="65" dxfId="2" operator="lessThan" stopIfTrue="1">
      <formula>$E$39</formula>
    </cfRule>
  </conditionalFormatting>
  <conditionalFormatting sqref="E39:L39">
    <cfRule type="cellIs" priority="66" dxfId="2" operator="greaterThan" stopIfTrue="1">
      <formula>0</formula>
    </cfRule>
  </conditionalFormatting>
  <conditionalFormatting sqref="E40:L40">
    <cfRule type="cellIs" priority="67" dxfId="2" operator="lessThan" stopIfTrue="1">
      <formula>$E$40</formula>
    </cfRule>
  </conditionalFormatting>
  <conditionalFormatting sqref="E40:L40">
    <cfRule type="cellIs" priority="68" dxfId="2" operator="greaterThan" stopIfTrue="1">
      <formula>0</formula>
    </cfRule>
  </conditionalFormatting>
  <conditionalFormatting sqref="E41:L41">
    <cfRule type="cellIs" priority="69" dxfId="2" operator="lessThan" stopIfTrue="1">
      <formula>$E$41</formula>
    </cfRule>
  </conditionalFormatting>
  <conditionalFormatting sqref="E41:L41">
    <cfRule type="cellIs" priority="70" dxfId="2" operator="greaterThan" stopIfTrue="1">
      <formula>0</formula>
    </cfRule>
  </conditionalFormatting>
  <conditionalFormatting sqref="C44:L44">
    <cfRule type="cellIs" priority="71" dxfId="132" operator="equal" stopIfTrue="1">
      <formula>$D$46</formula>
    </cfRule>
  </conditionalFormatting>
  <conditionalFormatting sqref="C44:L44">
    <cfRule type="cellIs" priority="72" dxfId="131" operator="equal" stopIfTrue="1">
      <formula>$D$47</formula>
    </cfRule>
  </conditionalFormatting>
  <conditionalFormatting sqref="C44:L44">
    <cfRule type="cellIs" priority="73" dxfId="130" operator="equal" stopIfTrue="1">
      <formula>$D$48</formula>
    </cfRule>
  </conditionalFormatting>
  <conditionalFormatting sqref="C44:L44">
    <cfRule type="cellIs" priority="74" dxfId="129" operator="equal" stopIfTrue="1">
      <formula>$D$49</formula>
    </cfRule>
  </conditionalFormatting>
  <conditionalFormatting sqref="C44:L44">
    <cfRule type="cellIs" priority="75" dxfId="128" operator="equal" stopIfTrue="1">
      <formula>$D$50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" sqref="G2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1" ht="12.75">
      <c r="F1" s="24" t="s">
        <v>62</v>
      </c>
    </row>
    <row r="2" spans="4:7" ht="18">
      <c r="D2" s="4" t="s">
        <v>1</v>
      </c>
      <c r="G2" s="24"/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60</v>
      </c>
    </row>
    <row r="6" spans="1:12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8">
        <v>1350</v>
      </c>
      <c r="G6" s="28">
        <v>1351</v>
      </c>
      <c r="H6" s="28">
        <v>1464</v>
      </c>
      <c r="I6" s="28">
        <v>1475</v>
      </c>
      <c r="J6" s="28">
        <v>1993</v>
      </c>
      <c r="K6" s="28">
        <v>1994</v>
      </c>
      <c r="L6" s="28">
        <v>1997</v>
      </c>
    </row>
    <row r="7" spans="1:78" ht="30">
      <c r="A7" s="12">
        <v>29291</v>
      </c>
      <c r="B7" s="12">
        <v>100664</v>
      </c>
      <c r="C7" s="11" t="s">
        <v>14</v>
      </c>
      <c r="D7" s="3" t="s">
        <v>15</v>
      </c>
      <c r="E7" s="3">
        <v>100</v>
      </c>
      <c r="F7" s="29"/>
      <c r="G7" s="29"/>
      <c r="H7" s="29"/>
      <c r="I7" s="29"/>
      <c r="J7" s="29"/>
      <c r="K7" s="29"/>
      <c r="L7" s="2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30">
      <c r="A8" s="12">
        <v>29291</v>
      </c>
      <c r="B8" s="12">
        <v>100665</v>
      </c>
      <c r="C8" s="3" t="s">
        <v>14</v>
      </c>
      <c r="D8" s="3" t="s">
        <v>16</v>
      </c>
      <c r="E8" s="3">
        <v>50</v>
      </c>
      <c r="F8" s="29"/>
      <c r="G8" s="29"/>
      <c r="H8" s="29"/>
      <c r="I8" s="29"/>
      <c r="J8" s="29"/>
      <c r="K8" s="29"/>
      <c r="L8" s="2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30">
      <c r="A9" s="12">
        <v>29291</v>
      </c>
      <c r="B9" s="12">
        <v>100666</v>
      </c>
      <c r="C9" s="3" t="s">
        <v>14</v>
      </c>
      <c r="D9" s="3" t="s">
        <v>17</v>
      </c>
      <c r="E9" s="3">
        <v>50</v>
      </c>
      <c r="F9" s="29"/>
      <c r="G9" s="29"/>
      <c r="H9" s="29"/>
      <c r="I9" s="29"/>
      <c r="J9" s="29"/>
      <c r="K9" s="29"/>
      <c r="L9" s="2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30">
      <c r="A10" s="12">
        <v>29291</v>
      </c>
      <c r="B10" s="12">
        <v>100667</v>
      </c>
      <c r="C10" s="3" t="s">
        <v>14</v>
      </c>
      <c r="D10" s="3" t="s">
        <v>18</v>
      </c>
      <c r="E10" s="3">
        <v>50</v>
      </c>
      <c r="F10" s="29"/>
      <c r="G10" s="29"/>
      <c r="H10" s="29"/>
      <c r="I10" s="29"/>
      <c r="J10" s="29"/>
      <c r="K10" s="29"/>
      <c r="L10" s="2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30">
      <c r="A11" s="12">
        <v>29291</v>
      </c>
      <c r="B11" s="12">
        <v>100668</v>
      </c>
      <c r="C11" s="3" t="s">
        <v>14</v>
      </c>
      <c r="D11" s="3" t="s">
        <v>19</v>
      </c>
      <c r="E11" s="3">
        <v>50</v>
      </c>
      <c r="F11" s="29"/>
      <c r="G11" s="29"/>
      <c r="H11" s="29"/>
      <c r="I11" s="29"/>
      <c r="J11" s="29"/>
      <c r="K11" s="29"/>
      <c r="L11" s="2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30">
      <c r="A12" s="12">
        <v>29291</v>
      </c>
      <c r="B12" s="12">
        <v>100669</v>
      </c>
      <c r="C12" s="3" t="s">
        <v>14</v>
      </c>
      <c r="D12" s="3" t="s">
        <v>20</v>
      </c>
      <c r="E12" s="3">
        <v>40</v>
      </c>
      <c r="F12" s="29"/>
      <c r="G12" s="29"/>
      <c r="H12" s="29"/>
      <c r="I12" s="29"/>
      <c r="J12" s="29"/>
      <c r="K12" s="29"/>
      <c r="L12" s="2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30">
      <c r="A13" s="12">
        <v>29291</v>
      </c>
      <c r="B13" s="12">
        <v>100670</v>
      </c>
      <c r="C13" s="3" t="s">
        <v>14</v>
      </c>
      <c r="D13" s="3" t="s">
        <v>21</v>
      </c>
      <c r="E13" s="3">
        <v>30</v>
      </c>
      <c r="F13" s="29"/>
      <c r="G13" s="29"/>
      <c r="H13" s="29"/>
      <c r="I13" s="29"/>
      <c r="J13" s="29"/>
      <c r="K13" s="29"/>
      <c r="L13" s="2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30">
      <c r="A14" s="12">
        <v>29291</v>
      </c>
      <c r="B14" s="12">
        <v>100671</v>
      </c>
      <c r="C14" s="3" t="s">
        <v>14</v>
      </c>
      <c r="D14" s="3" t="s">
        <v>22</v>
      </c>
      <c r="E14" s="3">
        <v>30</v>
      </c>
      <c r="F14" s="29"/>
      <c r="G14" s="29"/>
      <c r="H14" s="29"/>
      <c r="I14" s="29"/>
      <c r="J14" s="29"/>
      <c r="K14" s="29"/>
      <c r="L14" s="2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30">
      <c r="A15" s="12">
        <v>29291</v>
      </c>
      <c r="B15" s="12">
        <v>100672</v>
      </c>
      <c r="C15" s="3" t="s">
        <v>14</v>
      </c>
      <c r="D15" s="3" t="s">
        <v>23</v>
      </c>
      <c r="E15" s="3">
        <v>20</v>
      </c>
      <c r="F15" s="29"/>
      <c r="G15" s="29"/>
      <c r="H15" s="29"/>
      <c r="I15" s="29"/>
      <c r="J15" s="29"/>
      <c r="K15" s="29"/>
      <c r="L15" s="2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30">
      <c r="A16" s="12">
        <v>29291</v>
      </c>
      <c r="B16" s="12">
        <v>100673</v>
      </c>
      <c r="C16" s="3" t="s">
        <v>14</v>
      </c>
      <c r="D16" s="3" t="s">
        <v>24</v>
      </c>
      <c r="E16" s="3">
        <v>20</v>
      </c>
      <c r="F16" s="29"/>
      <c r="G16" s="29"/>
      <c r="H16" s="29"/>
      <c r="I16" s="29"/>
      <c r="J16" s="29"/>
      <c r="K16" s="29"/>
      <c r="L16" s="2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30">
      <c r="A17" s="12">
        <v>29291</v>
      </c>
      <c r="B17" s="12">
        <v>100674</v>
      </c>
      <c r="C17" s="3" t="s">
        <v>14</v>
      </c>
      <c r="D17" s="3" t="s">
        <v>25</v>
      </c>
      <c r="E17" s="3">
        <v>10</v>
      </c>
      <c r="F17" s="29"/>
      <c r="G17" s="29"/>
      <c r="H17" s="29"/>
      <c r="I17" s="29"/>
      <c r="J17" s="29"/>
      <c r="K17" s="29"/>
      <c r="L17" s="2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30">
      <c r="A18" s="12">
        <v>29291</v>
      </c>
      <c r="B18" s="12">
        <v>100675</v>
      </c>
      <c r="C18" s="3" t="s">
        <v>14</v>
      </c>
      <c r="D18" s="3" t="s">
        <v>26</v>
      </c>
      <c r="E18" s="3">
        <v>10</v>
      </c>
      <c r="F18" s="29"/>
      <c r="G18" s="29"/>
      <c r="H18" s="29"/>
      <c r="I18" s="29"/>
      <c r="J18" s="29"/>
      <c r="K18" s="29"/>
      <c r="L18" s="2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30">
      <c r="A19" s="12">
        <v>29291</v>
      </c>
      <c r="B19" s="12">
        <v>100676</v>
      </c>
      <c r="C19" s="3" t="s">
        <v>14</v>
      </c>
      <c r="D19" s="3" t="s">
        <v>27</v>
      </c>
      <c r="E19" s="3">
        <v>10</v>
      </c>
      <c r="F19" s="29"/>
      <c r="G19" s="29"/>
      <c r="H19" s="29"/>
      <c r="I19" s="29"/>
      <c r="J19" s="29"/>
      <c r="K19" s="29"/>
      <c r="L19" s="2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30">
      <c r="A20" s="12">
        <v>29291</v>
      </c>
      <c r="B20" s="12">
        <v>100677</v>
      </c>
      <c r="C20" s="3" t="s">
        <v>14</v>
      </c>
      <c r="D20" s="3" t="s">
        <v>28</v>
      </c>
      <c r="E20" s="3">
        <v>10</v>
      </c>
      <c r="F20" s="29"/>
      <c r="G20" s="29"/>
      <c r="H20" s="29"/>
      <c r="I20" s="29"/>
      <c r="J20" s="29"/>
      <c r="K20" s="29"/>
      <c r="L20" s="2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30">
      <c r="A21" s="12">
        <v>29291</v>
      </c>
      <c r="B21" s="12">
        <v>100678</v>
      </c>
      <c r="C21" s="3" t="s">
        <v>14</v>
      </c>
      <c r="D21" s="3" t="s">
        <v>29</v>
      </c>
      <c r="E21" s="3">
        <v>10</v>
      </c>
      <c r="F21" s="29"/>
      <c r="G21" s="29"/>
      <c r="H21" s="29"/>
      <c r="I21" s="29"/>
      <c r="J21" s="29"/>
      <c r="K21" s="29"/>
      <c r="L21" s="2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30">
      <c r="A22" s="12">
        <v>29291</v>
      </c>
      <c r="B22" s="12">
        <v>100679</v>
      </c>
      <c r="C22" s="3" t="s">
        <v>14</v>
      </c>
      <c r="D22" s="3" t="s">
        <v>30</v>
      </c>
      <c r="E22" s="3">
        <v>10</v>
      </c>
      <c r="F22" s="29"/>
      <c r="G22" s="29"/>
      <c r="H22" s="29"/>
      <c r="I22" s="29"/>
      <c r="J22" s="29"/>
      <c r="K22" s="29"/>
      <c r="L22" s="2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30">
      <c r="A23" s="12">
        <v>29291</v>
      </c>
      <c r="B23" s="12">
        <v>100680</v>
      </c>
      <c r="C23" s="3" t="s">
        <v>14</v>
      </c>
      <c r="D23" s="3" t="s">
        <v>31</v>
      </c>
      <c r="E23" s="3">
        <v>30</v>
      </c>
      <c r="F23" s="29"/>
      <c r="G23" s="29"/>
      <c r="H23" s="29"/>
      <c r="I23" s="29"/>
      <c r="J23" s="29"/>
      <c r="K23" s="29"/>
      <c r="L23" s="2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30">
      <c r="A24" s="12">
        <v>29291</v>
      </c>
      <c r="B24" s="12">
        <v>100681</v>
      </c>
      <c r="C24" s="3" t="s">
        <v>14</v>
      </c>
      <c r="D24" s="3" t="s">
        <v>32</v>
      </c>
      <c r="E24" s="3">
        <v>30</v>
      </c>
      <c r="F24" s="29"/>
      <c r="G24" s="29"/>
      <c r="H24" s="29"/>
      <c r="I24" s="29"/>
      <c r="J24" s="29"/>
      <c r="K24" s="29"/>
      <c r="L24" s="2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30">
      <c r="A25" s="12">
        <v>29291</v>
      </c>
      <c r="B25" s="12">
        <v>100682</v>
      </c>
      <c r="C25" s="3" t="s">
        <v>14</v>
      </c>
      <c r="D25" s="3" t="s">
        <v>33</v>
      </c>
      <c r="E25" s="3">
        <v>40</v>
      </c>
      <c r="F25" s="29"/>
      <c r="G25" s="29"/>
      <c r="H25" s="29"/>
      <c r="I25" s="29"/>
      <c r="J25" s="29"/>
      <c r="K25" s="29"/>
      <c r="L25" s="2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30">
      <c r="A26" s="12">
        <v>29291</v>
      </c>
      <c r="B26" s="12">
        <v>100683</v>
      </c>
      <c r="C26" s="13" t="s">
        <v>14</v>
      </c>
      <c r="D26" s="3" t="s">
        <v>34</v>
      </c>
      <c r="E26" s="3">
        <v>20</v>
      </c>
      <c r="F26" s="29"/>
      <c r="G26" s="29"/>
      <c r="H26" s="29"/>
      <c r="I26" s="29"/>
      <c r="J26" s="29"/>
      <c r="K26" s="29"/>
      <c r="L26" s="2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30">
      <c r="A27" s="12">
        <v>29291</v>
      </c>
      <c r="B27" s="12">
        <v>100684</v>
      </c>
      <c r="C27" s="3" t="s">
        <v>14</v>
      </c>
      <c r="D27" s="3" t="s">
        <v>35</v>
      </c>
      <c r="E27" s="3">
        <v>20</v>
      </c>
      <c r="F27" s="29"/>
      <c r="G27" s="29"/>
      <c r="H27" s="29"/>
      <c r="I27" s="29"/>
      <c r="J27" s="29"/>
      <c r="K27" s="29"/>
      <c r="L27" s="2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30">
      <c r="A28" s="12">
        <v>29291</v>
      </c>
      <c r="B28" s="12">
        <v>100685</v>
      </c>
      <c r="C28" s="3" t="s">
        <v>14</v>
      </c>
      <c r="D28" s="3" t="s">
        <v>36</v>
      </c>
      <c r="E28" s="3">
        <v>60</v>
      </c>
      <c r="F28" s="29"/>
      <c r="G28" s="29"/>
      <c r="H28" s="29"/>
      <c r="I28" s="29"/>
      <c r="J28" s="29"/>
      <c r="K28" s="29"/>
      <c r="L28" s="2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30">
      <c r="A29" s="12">
        <v>29291</v>
      </c>
      <c r="B29" s="12">
        <v>100686</v>
      </c>
      <c r="C29" s="3" t="s">
        <v>14</v>
      </c>
      <c r="D29" s="3" t="s">
        <v>37</v>
      </c>
      <c r="E29" s="3">
        <v>30</v>
      </c>
      <c r="F29" s="29"/>
      <c r="G29" s="29"/>
      <c r="H29" s="29"/>
      <c r="I29" s="29"/>
      <c r="J29" s="29"/>
      <c r="K29" s="29"/>
      <c r="L29" s="2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30">
      <c r="A30" s="12">
        <v>29291</v>
      </c>
      <c r="B30" s="12">
        <v>100687</v>
      </c>
      <c r="C30" s="3" t="s">
        <v>14</v>
      </c>
      <c r="D30" s="3" t="s">
        <v>38</v>
      </c>
      <c r="E30" s="3">
        <v>30</v>
      </c>
      <c r="F30" s="29"/>
      <c r="G30" s="29"/>
      <c r="H30" s="29"/>
      <c r="I30" s="29"/>
      <c r="J30" s="29"/>
      <c r="K30" s="29"/>
      <c r="L30" s="2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30">
      <c r="A31" s="12">
        <v>29291</v>
      </c>
      <c r="B31" s="12">
        <v>100688</v>
      </c>
      <c r="C31" s="3" t="s">
        <v>14</v>
      </c>
      <c r="D31" s="3" t="s">
        <v>39</v>
      </c>
      <c r="E31" s="3">
        <v>30</v>
      </c>
      <c r="F31" s="29"/>
      <c r="G31" s="29"/>
      <c r="H31" s="29"/>
      <c r="I31" s="29"/>
      <c r="J31" s="29"/>
      <c r="K31" s="29"/>
      <c r="L31" s="2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30">
      <c r="A32" s="12">
        <v>29291</v>
      </c>
      <c r="B32" s="12">
        <v>100689</v>
      </c>
      <c r="C32" s="3" t="s">
        <v>14</v>
      </c>
      <c r="D32" s="3" t="s">
        <v>40</v>
      </c>
      <c r="E32" s="3">
        <v>30</v>
      </c>
      <c r="F32" s="29"/>
      <c r="G32" s="29"/>
      <c r="H32" s="29"/>
      <c r="I32" s="29"/>
      <c r="J32" s="29"/>
      <c r="K32" s="29"/>
      <c r="L32" s="2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1:78" ht="30">
      <c r="A33" s="12">
        <v>29291</v>
      </c>
      <c r="B33" s="12">
        <v>100690</v>
      </c>
      <c r="C33" s="3" t="s">
        <v>14</v>
      </c>
      <c r="D33" s="3" t="s">
        <v>41</v>
      </c>
      <c r="E33" s="3">
        <v>30</v>
      </c>
      <c r="F33" s="29"/>
      <c r="G33" s="29"/>
      <c r="H33" s="29"/>
      <c r="I33" s="29"/>
      <c r="J33" s="29"/>
      <c r="K33" s="29"/>
      <c r="L33" s="2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1:78" ht="30">
      <c r="A34" s="12">
        <v>29291</v>
      </c>
      <c r="B34" s="12">
        <v>100691</v>
      </c>
      <c r="C34" s="3" t="s">
        <v>14</v>
      </c>
      <c r="D34" s="3" t="s">
        <v>42</v>
      </c>
      <c r="E34" s="3">
        <v>30</v>
      </c>
      <c r="F34" s="29"/>
      <c r="G34" s="29"/>
      <c r="H34" s="29"/>
      <c r="I34" s="29"/>
      <c r="J34" s="29"/>
      <c r="K34" s="29"/>
      <c r="L34" s="2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1:78" ht="30">
      <c r="A35" s="12">
        <v>29291</v>
      </c>
      <c r="B35" s="12">
        <v>100692</v>
      </c>
      <c r="C35" s="3" t="s">
        <v>14</v>
      </c>
      <c r="D35" s="3" t="s">
        <v>43</v>
      </c>
      <c r="E35" s="3">
        <v>30</v>
      </c>
      <c r="F35" s="29"/>
      <c r="G35" s="29"/>
      <c r="H35" s="29"/>
      <c r="I35" s="29"/>
      <c r="J35" s="29"/>
      <c r="K35" s="29"/>
      <c r="L35" s="2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1:78" ht="30">
      <c r="A36" s="12">
        <v>29291</v>
      </c>
      <c r="B36" s="12">
        <v>100693</v>
      </c>
      <c r="C36" s="3" t="s">
        <v>14</v>
      </c>
      <c r="D36" s="3" t="s">
        <v>44</v>
      </c>
      <c r="E36" s="3">
        <v>30</v>
      </c>
      <c r="F36" s="29"/>
      <c r="G36" s="29"/>
      <c r="H36" s="29"/>
      <c r="I36" s="29"/>
      <c r="J36" s="29"/>
      <c r="K36" s="29"/>
      <c r="L36" s="2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1:78" ht="30">
      <c r="A37" s="12">
        <v>29291</v>
      </c>
      <c r="B37" s="12">
        <v>100694</v>
      </c>
      <c r="C37" s="3" t="s">
        <v>14</v>
      </c>
      <c r="D37" s="3" t="s">
        <v>45</v>
      </c>
      <c r="E37" s="3">
        <v>30</v>
      </c>
      <c r="F37" s="29"/>
      <c r="G37" s="29"/>
      <c r="H37" s="29"/>
      <c r="I37" s="29"/>
      <c r="J37" s="29"/>
      <c r="K37" s="29"/>
      <c r="L37" s="2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1:78" ht="30">
      <c r="A38" s="12">
        <v>29291</v>
      </c>
      <c r="B38" s="12">
        <v>100695</v>
      </c>
      <c r="C38" s="3" t="s">
        <v>14</v>
      </c>
      <c r="D38" s="3" t="s">
        <v>46</v>
      </c>
      <c r="E38" s="3">
        <v>30</v>
      </c>
      <c r="F38" s="29"/>
      <c r="G38" s="29"/>
      <c r="H38" s="29"/>
      <c r="I38" s="29"/>
      <c r="J38" s="29"/>
      <c r="K38" s="29"/>
      <c r="L38" s="2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1:78" ht="30">
      <c r="A39" s="12">
        <v>29291</v>
      </c>
      <c r="B39" s="12">
        <v>100696</v>
      </c>
      <c r="C39" s="14" t="s">
        <v>47</v>
      </c>
      <c r="D39" s="14" t="s">
        <v>48</v>
      </c>
      <c r="E39" s="14">
        <v>-10</v>
      </c>
      <c r="F39" s="29"/>
      <c r="G39" s="29"/>
      <c r="H39" s="29"/>
      <c r="I39" s="29"/>
      <c r="J39" s="29"/>
      <c r="K39" s="29"/>
      <c r="L39" s="29"/>
      <c r="M39" s="15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1:78" ht="30">
      <c r="A40" s="12">
        <v>29291</v>
      </c>
      <c r="B40" s="12">
        <v>100697</v>
      </c>
      <c r="C40" s="14" t="s">
        <v>47</v>
      </c>
      <c r="D40" s="14" t="s">
        <v>49</v>
      </c>
      <c r="E40" s="14">
        <v>-50</v>
      </c>
      <c r="F40" s="29"/>
      <c r="G40" s="29"/>
      <c r="H40" s="29"/>
      <c r="I40" s="29"/>
      <c r="J40" s="29"/>
      <c r="K40" s="29"/>
      <c r="L40" s="29"/>
      <c r="M40" s="15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1:78" ht="30">
      <c r="A41" s="12">
        <v>29291</v>
      </c>
      <c r="B41" s="12">
        <v>100698</v>
      </c>
      <c r="C41" s="14" t="s">
        <v>47</v>
      </c>
      <c r="D41" s="14" t="s">
        <v>50</v>
      </c>
      <c r="E41" s="14">
        <v>-50</v>
      </c>
      <c r="F41" s="29"/>
      <c r="G41" s="29"/>
      <c r="H41" s="29"/>
      <c r="I41" s="29"/>
      <c r="J41" s="29"/>
      <c r="K41" s="29"/>
      <c r="L41" s="29"/>
      <c r="M41" s="15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3:78" ht="12.75">
      <c r="C43" t="s">
        <v>51</v>
      </c>
      <c r="E43">
        <f>SUMIF($E$6:$E$41,"&gt;0")</f>
        <v>1000</v>
      </c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3:78" ht="12.75">
      <c r="C44" t="s">
        <v>52</v>
      </c>
      <c r="F44" s="17">
        <f>SUM($F$7:$F$41)</f>
        <v>0</v>
      </c>
      <c r="G44" s="17">
        <f>SUM($G$7:$G$41)</f>
        <v>0</v>
      </c>
      <c r="H44" s="17">
        <f>SUM($H$7:$H$41)</f>
        <v>0</v>
      </c>
      <c r="I44" s="18">
        <f>SUM($I$7:$I$41)</f>
        <v>0</v>
      </c>
      <c r="J44" s="18">
        <f>SUM($J$7:$J$41)</f>
        <v>0</v>
      </c>
      <c r="K44" s="18">
        <f>SUM($K$7:$K$41)</f>
        <v>0</v>
      </c>
      <c r="L44" s="18">
        <f>SUM($L$7:$L$41)</f>
        <v>0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4:78" ht="12.75">
      <c r="D45" t="s">
        <v>54</v>
      </c>
      <c r="E45" t="s">
        <v>55</v>
      </c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3:78" ht="12.75">
      <c r="C46" t="s">
        <v>53</v>
      </c>
      <c r="D46" s="19">
        <f>LARGE($F$44:$L$44,1)</f>
        <v>0</v>
      </c>
      <c r="E46">
        <f>INDEX($F$6:$L$6,MATCH($D$46,$F$44:$L$44,0))</f>
        <v>1350</v>
      </c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3:78" ht="12.75">
      <c r="C47" t="s">
        <v>56</v>
      </c>
      <c r="D47" s="20">
        <f>LARGE($F$44:$L$44,2)</f>
        <v>0</v>
      </c>
      <c r="E47">
        <f>INDEX($F$6:$L$6,MATCH($D$47,$F$44:$L$44,0))</f>
        <v>1350</v>
      </c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3:78" ht="12.75">
      <c r="C48" t="s">
        <v>57</v>
      </c>
      <c r="D48" s="21">
        <f>LARGE($F$44:$L$44,3)</f>
        <v>0</v>
      </c>
      <c r="E48">
        <f>INDEX($F$6:$L$6,MATCH($D$48,$F$44:$L$44,0))</f>
        <v>1350</v>
      </c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3:78" ht="12.75">
      <c r="C49" t="s">
        <v>58</v>
      </c>
      <c r="D49" s="22">
        <f>LARGE($F$44:$L$44,4)</f>
        <v>0</v>
      </c>
      <c r="E49">
        <f>INDEX($F$6:$L$6,MATCH($D$49,$F$44:$L$44,0))</f>
        <v>1350</v>
      </c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3:78" ht="12.75">
      <c r="C50" t="s">
        <v>59</v>
      </c>
      <c r="D50" s="23">
        <f>LARGE($F$44:$L$44,5)</f>
        <v>0</v>
      </c>
      <c r="E50">
        <f>INDEX($F$6:$L$6,MATCH($D$50,$F$44:$L$44,0))</f>
        <v>1350</v>
      </c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/>
  <conditionalFormatting sqref="E7">
    <cfRule type="cellIs" priority="1" dxfId="2" operator="greaterThan" stopIfTrue="1">
      <formula>$E$7</formula>
    </cfRule>
    <cfRule type="cellIs" priority="2" dxfId="0" operator="equal" stopIfTrue="1">
      <formula>""</formula>
    </cfRule>
  </conditionalFormatting>
  <conditionalFormatting sqref="E8">
    <cfRule type="cellIs" priority="3" dxfId="2" operator="greaterThan" stopIfTrue="1">
      <formula>$E$8</formula>
    </cfRule>
    <cfRule type="cellIs" priority="4" dxfId="0" operator="equal" stopIfTrue="1">
      <formula>""</formula>
    </cfRule>
  </conditionalFormatting>
  <conditionalFormatting sqref="E9">
    <cfRule type="cellIs" priority="5" dxfId="2" operator="greaterThan" stopIfTrue="1">
      <formula>$E$9</formula>
    </cfRule>
    <cfRule type="cellIs" priority="6" dxfId="0" operator="equal" stopIfTrue="1">
      <formula>""</formula>
    </cfRule>
  </conditionalFormatting>
  <conditionalFormatting sqref="E10">
    <cfRule type="cellIs" priority="7" dxfId="2" operator="greaterThan" stopIfTrue="1">
      <formula>$E$10</formula>
    </cfRule>
    <cfRule type="cellIs" priority="8" dxfId="0" operator="equal" stopIfTrue="1">
      <formula>""</formula>
    </cfRule>
  </conditionalFormatting>
  <conditionalFormatting sqref="E11">
    <cfRule type="cellIs" priority="9" dxfId="2" operator="greaterThan" stopIfTrue="1">
      <formula>$E$11</formula>
    </cfRule>
    <cfRule type="cellIs" priority="10" dxfId="0" operator="equal" stopIfTrue="1">
      <formula>""</formula>
    </cfRule>
  </conditionalFormatting>
  <conditionalFormatting sqref="E12">
    <cfRule type="cellIs" priority="11" dxfId="2" operator="greaterThan" stopIfTrue="1">
      <formula>$E$12</formula>
    </cfRule>
    <cfRule type="cellIs" priority="12" dxfId="0" operator="equal" stopIfTrue="1">
      <formula>""</formula>
    </cfRule>
  </conditionalFormatting>
  <conditionalFormatting sqref="E13">
    <cfRule type="cellIs" priority="13" dxfId="2" operator="greaterThan" stopIfTrue="1">
      <formula>$E$13</formula>
    </cfRule>
    <cfRule type="cellIs" priority="14" dxfId="0" operator="equal" stopIfTrue="1">
      <formula>""</formula>
    </cfRule>
  </conditionalFormatting>
  <conditionalFormatting sqref="E14">
    <cfRule type="cellIs" priority="15" dxfId="2" operator="greaterThan" stopIfTrue="1">
      <formula>$E$14</formula>
    </cfRule>
    <cfRule type="cellIs" priority="16" dxfId="0" operator="equal" stopIfTrue="1">
      <formula>""</formula>
    </cfRule>
  </conditionalFormatting>
  <conditionalFormatting sqref="E15">
    <cfRule type="cellIs" priority="17" dxfId="2" operator="greaterThan" stopIfTrue="1">
      <formula>$E$15</formula>
    </cfRule>
    <cfRule type="cellIs" priority="18" dxfId="0" operator="equal" stopIfTrue="1">
      <formula>""</formula>
    </cfRule>
  </conditionalFormatting>
  <conditionalFormatting sqref="E16">
    <cfRule type="cellIs" priority="19" dxfId="2" operator="greaterThan" stopIfTrue="1">
      <formula>$E$16</formula>
    </cfRule>
    <cfRule type="cellIs" priority="20" dxfId="0" operator="equal" stopIfTrue="1">
      <formula>""</formula>
    </cfRule>
  </conditionalFormatting>
  <conditionalFormatting sqref="E17">
    <cfRule type="cellIs" priority="21" dxfId="2" operator="greaterThan" stopIfTrue="1">
      <formula>$E$17</formula>
    </cfRule>
    <cfRule type="cellIs" priority="22" dxfId="0" operator="equal" stopIfTrue="1">
      <formula>""</formula>
    </cfRule>
  </conditionalFormatting>
  <conditionalFormatting sqref="E18">
    <cfRule type="cellIs" priority="23" dxfId="2" operator="greaterThan" stopIfTrue="1">
      <formula>$E$18</formula>
    </cfRule>
    <cfRule type="cellIs" priority="24" dxfId="0" operator="equal" stopIfTrue="1">
      <formula>""</formula>
    </cfRule>
  </conditionalFormatting>
  <conditionalFormatting sqref="E19">
    <cfRule type="cellIs" priority="25" dxfId="2" operator="greaterThan" stopIfTrue="1">
      <formula>$E$19</formula>
    </cfRule>
    <cfRule type="cellIs" priority="26" dxfId="0" operator="equal" stopIfTrue="1">
      <formula>""</formula>
    </cfRule>
  </conditionalFormatting>
  <conditionalFormatting sqref="E20">
    <cfRule type="cellIs" priority="27" dxfId="2" operator="greaterThan" stopIfTrue="1">
      <formula>$E$20</formula>
    </cfRule>
    <cfRule type="cellIs" priority="28" dxfId="0" operator="equal" stopIfTrue="1">
      <formula>""</formula>
    </cfRule>
  </conditionalFormatting>
  <conditionalFormatting sqref="E21">
    <cfRule type="cellIs" priority="29" dxfId="2" operator="greaterThan" stopIfTrue="1">
      <formula>$E$21</formula>
    </cfRule>
    <cfRule type="cellIs" priority="30" dxfId="0" operator="equal" stopIfTrue="1">
      <formula>""</formula>
    </cfRule>
  </conditionalFormatting>
  <conditionalFormatting sqref="E22">
    <cfRule type="cellIs" priority="31" dxfId="2" operator="greaterThan" stopIfTrue="1">
      <formula>$E$22</formula>
    </cfRule>
    <cfRule type="cellIs" priority="32" dxfId="0" operator="equal" stopIfTrue="1">
      <formula>""</formula>
    </cfRule>
  </conditionalFormatting>
  <conditionalFormatting sqref="E23">
    <cfRule type="cellIs" priority="33" dxfId="2" operator="greaterThan" stopIfTrue="1">
      <formula>$E$23</formula>
    </cfRule>
    <cfRule type="cellIs" priority="34" dxfId="0" operator="equal" stopIfTrue="1">
      <formula>""</formula>
    </cfRule>
  </conditionalFormatting>
  <conditionalFormatting sqref="E24">
    <cfRule type="cellIs" priority="35" dxfId="2" operator="greaterThan" stopIfTrue="1">
      <formula>$E$24</formula>
    </cfRule>
    <cfRule type="cellIs" priority="36" dxfId="0" operator="equal" stopIfTrue="1">
      <formula>""</formula>
    </cfRule>
  </conditionalFormatting>
  <conditionalFormatting sqref="E25">
    <cfRule type="cellIs" priority="37" dxfId="2" operator="greaterThan" stopIfTrue="1">
      <formula>$E$25</formula>
    </cfRule>
    <cfRule type="cellIs" priority="38" dxfId="0" operator="equal" stopIfTrue="1">
      <formula>""</formula>
    </cfRule>
  </conditionalFormatting>
  <conditionalFormatting sqref="E26">
    <cfRule type="cellIs" priority="39" dxfId="2" operator="greaterThan" stopIfTrue="1">
      <formula>$E$26</formula>
    </cfRule>
    <cfRule type="cellIs" priority="40" dxfId="0" operator="equal" stopIfTrue="1">
      <formula>""</formula>
    </cfRule>
  </conditionalFormatting>
  <conditionalFormatting sqref="E27">
    <cfRule type="cellIs" priority="41" dxfId="2" operator="greaterThan" stopIfTrue="1">
      <formula>$E$27</formula>
    </cfRule>
  </conditionalFormatting>
  <conditionalFormatting sqref="E27">
    <cfRule type="cellIs" priority="42" dxfId="0" operator="equal" stopIfTrue="1">
      <formula>""</formula>
    </cfRule>
  </conditionalFormatting>
  <conditionalFormatting sqref="E28">
    <cfRule type="cellIs" priority="43" dxfId="2" operator="greaterThan" stopIfTrue="1">
      <formula>$E$28</formula>
    </cfRule>
  </conditionalFormatting>
  <conditionalFormatting sqref="E28">
    <cfRule type="cellIs" priority="44" dxfId="0" operator="equal" stopIfTrue="1">
      <formula>""</formula>
    </cfRule>
  </conditionalFormatting>
  <conditionalFormatting sqref="E29">
    <cfRule type="cellIs" priority="45" dxfId="2" operator="greaterThan" stopIfTrue="1">
      <formula>$E$29</formula>
    </cfRule>
  </conditionalFormatting>
  <conditionalFormatting sqref="E29">
    <cfRule type="cellIs" priority="46" dxfId="0" operator="equal" stopIfTrue="1">
      <formula>""</formula>
    </cfRule>
  </conditionalFormatting>
  <conditionalFormatting sqref="E30">
    <cfRule type="cellIs" priority="47" dxfId="2" operator="greaterThan" stopIfTrue="1">
      <formula>$E$30</formula>
    </cfRule>
  </conditionalFormatting>
  <conditionalFormatting sqref="E30">
    <cfRule type="cellIs" priority="48" dxfId="0" operator="equal" stopIfTrue="1">
      <formula>""</formula>
    </cfRule>
  </conditionalFormatting>
  <conditionalFormatting sqref="E31">
    <cfRule type="cellIs" priority="49" dxfId="2" operator="greaterThan" stopIfTrue="1">
      <formula>$E$31</formula>
    </cfRule>
  </conditionalFormatting>
  <conditionalFormatting sqref="E31">
    <cfRule type="cellIs" priority="50" dxfId="0" operator="equal" stopIfTrue="1">
      <formula>""</formula>
    </cfRule>
  </conditionalFormatting>
  <conditionalFormatting sqref="E32">
    <cfRule type="cellIs" priority="51" dxfId="2" operator="greaterThan" stopIfTrue="1">
      <formula>$E$32</formula>
    </cfRule>
  </conditionalFormatting>
  <conditionalFormatting sqref="E32">
    <cfRule type="cellIs" priority="52" dxfId="0" operator="equal" stopIfTrue="1">
      <formula>""</formula>
    </cfRule>
  </conditionalFormatting>
  <conditionalFormatting sqref="E33">
    <cfRule type="cellIs" priority="53" dxfId="2" operator="greaterThan" stopIfTrue="1">
      <formula>$E$33</formula>
    </cfRule>
  </conditionalFormatting>
  <conditionalFormatting sqref="E33">
    <cfRule type="cellIs" priority="54" dxfId="0" operator="equal" stopIfTrue="1">
      <formula>""</formula>
    </cfRule>
  </conditionalFormatting>
  <conditionalFormatting sqref="E34">
    <cfRule type="cellIs" priority="55" dxfId="2" operator="greaterThan" stopIfTrue="1">
      <formula>$E$34</formula>
    </cfRule>
  </conditionalFormatting>
  <conditionalFormatting sqref="E34">
    <cfRule type="cellIs" priority="56" dxfId="0" operator="equal" stopIfTrue="1">
      <formula>""</formula>
    </cfRule>
  </conditionalFormatting>
  <conditionalFormatting sqref="E35">
    <cfRule type="cellIs" priority="57" dxfId="2" operator="greaterThan" stopIfTrue="1">
      <formula>$E$35</formula>
    </cfRule>
  </conditionalFormatting>
  <conditionalFormatting sqref="E35">
    <cfRule type="cellIs" priority="58" dxfId="0" operator="equal" stopIfTrue="1">
      <formula>""</formula>
    </cfRule>
  </conditionalFormatting>
  <conditionalFormatting sqref="E36">
    <cfRule type="cellIs" priority="59" dxfId="2" operator="greaterThan" stopIfTrue="1">
      <formula>$E$36</formula>
    </cfRule>
  </conditionalFormatting>
  <conditionalFormatting sqref="E36">
    <cfRule type="cellIs" priority="60" dxfId="0" operator="equal" stopIfTrue="1">
      <formula>""</formula>
    </cfRule>
  </conditionalFormatting>
  <conditionalFormatting sqref="E37">
    <cfRule type="cellIs" priority="61" dxfId="2" operator="greaterThan" stopIfTrue="1">
      <formula>$E$37</formula>
    </cfRule>
  </conditionalFormatting>
  <conditionalFormatting sqref="E37">
    <cfRule type="cellIs" priority="62" dxfId="0" operator="equal" stopIfTrue="1">
      <formula>""</formula>
    </cfRule>
  </conditionalFormatting>
  <conditionalFormatting sqref="E38">
    <cfRule type="cellIs" priority="63" dxfId="2" operator="greaterThan" stopIfTrue="1">
      <formula>$E$38</formula>
    </cfRule>
  </conditionalFormatting>
  <conditionalFormatting sqref="E38">
    <cfRule type="cellIs" priority="64" dxfId="0" operator="equal" stopIfTrue="1">
      <formula>""</formula>
    </cfRule>
  </conditionalFormatting>
  <conditionalFormatting sqref="E39">
    <cfRule type="cellIs" priority="65" dxfId="2" operator="lessThan" stopIfTrue="1">
      <formula>$E$39</formula>
    </cfRule>
  </conditionalFormatting>
  <conditionalFormatting sqref="E39">
    <cfRule type="cellIs" priority="66" dxfId="2" operator="greaterThan" stopIfTrue="1">
      <formula>0</formula>
    </cfRule>
  </conditionalFormatting>
  <conditionalFormatting sqref="E40">
    <cfRule type="cellIs" priority="67" dxfId="2" operator="lessThan" stopIfTrue="1">
      <formula>$E$40</formula>
    </cfRule>
  </conditionalFormatting>
  <conditionalFormatting sqref="E40">
    <cfRule type="cellIs" priority="68" dxfId="2" operator="greaterThan" stopIfTrue="1">
      <formula>0</formula>
    </cfRule>
  </conditionalFormatting>
  <conditionalFormatting sqref="E41">
    <cfRule type="cellIs" priority="69" dxfId="2" operator="lessThan" stopIfTrue="1">
      <formula>$E$41</formula>
    </cfRule>
  </conditionalFormatting>
  <conditionalFormatting sqref="E41">
    <cfRule type="cellIs" priority="70" dxfId="2" operator="greaterThan" stopIfTrue="1">
      <formula>0</formula>
    </cfRule>
  </conditionalFormatting>
  <conditionalFormatting sqref="C44:L44">
    <cfRule type="cellIs" priority="71" dxfId="132" operator="equal" stopIfTrue="1">
      <formula>$D$46</formula>
    </cfRule>
  </conditionalFormatting>
  <conditionalFormatting sqref="C44:L44">
    <cfRule type="cellIs" priority="72" dxfId="131" operator="equal" stopIfTrue="1">
      <formula>$D$47</formula>
    </cfRule>
  </conditionalFormatting>
  <conditionalFormatting sqref="C44:L44">
    <cfRule type="cellIs" priority="73" dxfId="130" operator="equal" stopIfTrue="1">
      <formula>$D$48</formula>
    </cfRule>
  </conditionalFormatting>
  <conditionalFormatting sqref="C44:L44">
    <cfRule type="cellIs" priority="74" dxfId="129" operator="equal" stopIfTrue="1">
      <formula>$D$49</formula>
    </cfRule>
  </conditionalFormatting>
  <conditionalFormatting sqref="C44:L44">
    <cfRule type="cellIs" priority="75" dxfId="128" operator="equal" stopIfTrue="1">
      <formula>$D$50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41" sqref="G41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60</v>
      </c>
    </row>
    <row r="6" spans="1:12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1350</v>
      </c>
      <c r="G6" s="1">
        <v>1351</v>
      </c>
      <c r="H6" s="1">
        <v>1464</v>
      </c>
      <c r="I6" s="1">
        <v>1475</v>
      </c>
      <c r="J6" s="1">
        <v>1993</v>
      </c>
      <c r="K6" s="1">
        <v>1994</v>
      </c>
      <c r="L6" s="1">
        <v>1997</v>
      </c>
    </row>
    <row r="7" spans="1:78" ht="12.75">
      <c r="A7" s="12">
        <v>29291</v>
      </c>
      <c r="B7" s="12">
        <v>100664</v>
      </c>
      <c r="C7" s="11" t="s">
        <v>14</v>
      </c>
      <c r="D7" s="3" t="s">
        <v>15</v>
      </c>
      <c r="E7" s="3">
        <v>100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2">
        <v>29291</v>
      </c>
      <c r="B8" s="12">
        <v>100665</v>
      </c>
      <c r="C8" s="3" t="s">
        <v>14</v>
      </c>
      <c r="D8" s="3" t="s">
        <v>16</v>
      </c>
      <c r="E8" s="3">
        <v>50</v>
      </c>
      <c r="F8" s="9">
        <v>42</v>
      </c>
      <c r="G8" s="9">
        <v>45</v>
      </c>
      <c r="H8" s="9">
        <v>40</v>
      </c>
      <c r="I8" s="9">
        <v>45</v>
      </c>
      <c r="J8" s="9">
        <v>0</v>
      </c>
      <c r="K8" s="9">
        <v>45</v>
      </c>
      <c r="L8" s="9">
        <v>40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2">
        <v>29291</v>
      </c>
      <c r="B9" s="12">
        <v>100666</v>
      </c>
      <c r="C9" s="3" t="s">
        <v>14</v>
      </c>
      <c r="D9" s="3" t="s">
        <v>17</v>
      </c>
      <c r="E9" s="3">
        <v>50</v>
      </c>
      <c r="F9" s="9">
        <v>45</v>
      </c>
      <c r="G9" s="9">
        <v>45</v>
      </c>
      <c r="H9" s="9">
        <v>50</v>
      </c>
      <c r="I9" s="9">
        <v>45</v>
      </c>
      <c r="J9" s="9">
        <v>0</v>
      </c>
      <c r="K9" s="9">
        <v>50</v>
      </c>
      <c r="L9" s="9">
        <v>40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2">
        <v>29291</v>
      </c>
      <c r="B10" s="12">
        <v>100667</v>
      </c>
      <c r="C10" s="3" t="s">
        <v>14</v>
      </c>
      <c r="D10" s="3" t="s">
        <v>18</v>
      </c>
      <c r="E10" s="3">
        <v>50</v>
      </c>
      <c r="F10" s="9">
        <v>50</v>
      </c>
      <c r="G10" s="9">
        <v>50</v>
      </c>
      <c r="H10" s="9">
        <v>50</v>
      </c>
      <c r="I10" s="9">
        <v>50</v>
      </c>
      <c r="J10" s="9">
        <v>0</v>
      </c>
      <c r="K10" s="9">
        <v>50</v>
      </c>
      <c r="L10" s="9">
        <v>40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2">
        <v>29291</v>
      </c>
      <c r="B11" s="12">
        <v>100668</v>
      </c>
      <c r="C11" s="3" t="s">
        <v>14</v>
      </c>
      <c r="D11" s="3" t="s">
        <v>19</v>
      </c>
      <c r="E11" s="3">
        <v>50</v>
      </c>
      <c r="F11" s="9">
        <v>50</v>
      </c>
      <c r="G11" s="9">
        <v>50</v>
      </c>
      <c r="H11" s="9">
        <v>50</v>
      </c>
      <c r="I11" s="9">
        <v>50</v>
      </c>
      <c r="J11" s="9">
        <v>0</v>
      </c>
      <c r="K11" s="9">
        <v>50</v>
      </c>
      <c r="L11" s="9">
        <v>40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2">
        <v>29291</v>
      </c>
      <c r="B12" s="12">
        <v>100669</v>
      </c>
      <c r="C12" s="3" t="s">
        <v>14</v>
      </c>
      <c r="D12" s="3" t="s">
        <v>20</v>
      </c>
      <c r="E12" s="3">
        <v>40</v>
      </c>
      <c r="F12" s="9">
        <v>40</v>
      </c>
      <c r="G12" s="9">
        <v>40</v>
      </c>
      <c r="H12" s="9">
        <v>20</v>
      </c>
      <c r="I12" s="9">
        <v>40</v>
      </c>
      <c r="J12" s="9">
        <v>0</v>
      </c>
      <c r="K12" s="9">
        <v>40</v>
      </c>
      <c r="L12" s="9">
        <v>40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2">
        <v>29291</v>
      </c>
      <c r="B13" s="12">
        <v>100670</v>
      </c>
      <c r="C13" s="3" t="s">
        <v>14</v>
      </c>
      <c r="D13" s="3" t="s">
        <v>21</v>
      </c>
      <c r="E13" s="3">
        <v>30</v>
      </c>
      <c r="F13" s="9">
        <v>20</v>
      </c>
      <c r="G13" s="9">
        <v>20</v>
      </c>
      <c r="H13" s="9">
        <v>20</v>
      </c>
      <c r="I13" s="9">
        <v>20</v>
      </c>
      <c r="J13" s="9">
        <v>0</v>
      </c>
      <c r="K13" s="9">
        <v>20</v>
      </c>
      <c r="L13" s="9">
        <v>20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2">
        <v>29291</v>
      </c>
      <c r="B14" s="12">
        <v>100671</v>
      </c>
      <c r="C14" s="3" t="s">
        <v>14</v>
      </c>
      <c r="D14" s="3" t="s">
        <v>22</v>
      </c>
      <c r="E14" s="3">
        <v>30</v>
      </c>
      <c r="F14" s="9">
        <v>25</v>
      </c>
      <c r="G14" s="9">
        <v>25</v>
      </c>
      <c r="H14" s="9">
        <v>25</v>
      </c>
      <c r="I14" s="9">
        <v>25</v>
      </c>
      <c r="J14" s="9">
        <v>0</v>
      </c>
      <c r="K14" s="9">
        <v>25</v>
      </c>
      <c r="L14" s="9">
        <v>20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2">
        <v>29291</v>
      </c>
      <c r="B15" s="12">
        <v>100672</v>
      </c>
      <c r="C15" s="3" t="s">
        <v>14</v>
      </c>
      <c r="D15" s="3" t="s">
        <v>23</v>
      </c>
      <c r="E15" s="3">
        <v>20</v>
      </c>
      <c r="F15" s="9">
        <v>14</v>
      </c>
      <c r="G15" s="9">
        <v>14</v>
      </c>
      <c r="H15" s="9">
        <v>15</v>
      </c>
      <c r="I15" s="9">
        <v>16</v>
      </c>
      <c r="J15" s="9">
        <v>0</v>
      </c>
      <c r="K15" s="9">
        <v>12</v>
      </c>
      <c r="L15" s="9">
        <v>12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2">
        <v>29291</v>
      </c>
      <c r="B16" s="12">
        <v>100673</v>
      </c>
      <c r="C16" s="3" t="s">
        <v>14</v>
      </c>
      <c r="D16" s="3" t="s">
        <v>24</v>
      </c>
      <c r="E16" s="3">
        <v>20</v>
      </c>
      <c r="F16" s="9">
        <v>12</v>
      </c>
      <c r="G16" s="9">
        <v>12</v>
      </c>
      <c r="H16" s="9">
        <v>16</v>
      </c>
      <c r="I16" s="9">
        <v>15</v>
      </c>
      <c r="J16" s="9">
        <v>0</v>
      </c>
      <c r="K16" s="9">
        <v>13</v>
      </c>
      <c r="L16" s="9">
        <v>10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2">
        <v>29291</v>
      </c>
      <c r="B17" s="12">
        <v>100674</v>
      </c>
      <c r="C17" s="3" t="s">
        <v>14</v>
      </c>
      <c r="D17" s="3" t="s">
        <v>25</v>
      </c>
      <c r="E17" s="3">
        <v>10</v>
      </c>
      <c r="F17" s="9"/>
      <c r="G17" s="9"/>
      <c r="H17" s="9"/>
      <c r="I17" s="9"/>
      <c r="J17" s="9">
        <v>0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2">
        <v>29291</v>
      </c>
      <c r="B18" s="12">
        <v>100675</v>
      </c>
      <c r="C18" s="3" t="s">
        <v>14</v>
      </c>
      <c r="D18" s="3" t="s">
        <v>26</v>
      </c>
      <c r="E18" s="3">
        <v>10</v>
      </c>
      <c r="F18" s="9"/>
      <c r="G18" s="9"/>
      <c r="H18" s="9"/>
      <c r="I18" s="9"/>
      <c r="J18" s="9">
        <v>0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2">
        <v>29291</v>
      </c>
      <c r="B19" s="12">
        <v>100676</v>
      </c>
      <c r="C19" s="3" t="s">
        <v>14</v>
      </c>
      <c r="D19" s="3" t="s">
        <v>27</v>
      </c>
      <c r="E19" s="3">
        <v>10</v>
      </c>
      <c r="F19" s="9">
        <v>6</v>
      </c>
      <c r="G19" s="9">
        <v>7</v>
      </c>
      <c r="H19" s="9">
        <v>6</v>
      </c>
      <c r="I19" s="9">
        <v>8</v>
      </c>
      <c r="J19" s="9">
        <v>0</v>
      </c>
      <c r="K19" s="9">
        <v>5</v>
      </c>
      <c r="L19" s="9">
        <v>6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2">
        <v>29291</v>
      </c>
      <c r="B20" s="12">
        <v>100677</v>
      </c>
      <c r="C20" s="3" t="s">
        <v>14</v>
      </c>
      <c r="D20" s="3" t="s">
        <v>28</v>
      </c>
      <c r="E20" s="3">
        <v>10</v>
      </c>
      <c r="F20" s="9"/>
      <c r="G20" s="9"/>
      <c r="H20" s="9"/>
      <c r="I20" s="9"/>
      <c r="J20" s="9">
        <v>0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2">
        <v>29291</v>
      </c>
      <c r="B21" s="12">
        <v>100678</v>
      </c>
      <c r="C21" s="3" t="s">
        <v>14</v>
      </c>
      <c r="D21" s="3" t="s">
        <v>29</v>
      </c>
      <c r="E21" s="3">
        <v>10</v>
      </c>
      <c r="F21" s="9">
        <v>5</v>
      </c>
      <c r="G21" s="9">
        <v>6</v>
      </c>
      <c r="H21" s="9">
        <v>6</v>
      </c>
      <c r="I21" s="9">
        <v>8</v>
      </c>
      <c r="J21" s="9">
        <v>0</v>
      </c>
      <c r="K21" s="9">
        <v>5</v>
      </c>
      <c r="L21" s="9">
        <v>6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2">
        <v>29291</v>
      </c>
      <c r="B22" s="12">
        <v>100679</v>
      </c>
      <c r="C22" s="3" t="s">
        <v>14</v>
      </c>
      <c r="D22" s="3" t="s">
        <v>30</v>
      </c>
      <c r="E22" s="3">
        <v>10</v>
      </c>
      <c r="F22" s="9">
        <v>4</v>
      </c>
      <c r="G22" s="9">
        <v>6</v>
      </c>
      <c r="H22" s="9">
        <v>6</v>
      </c>
      <c r="I22" s="9">
        <v>6</v>
      </c>
      <c r="J22" s="9">
        <v>0</v>
      </c>
      <c r="K22" s="9">
        <v>5</v>
      </c>
      <c r="L22" s="9">
        <v>5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2">
        <v>29291</v>
      </c>
      <c r="B23" s="12">
        <v>100680</v>
      </c>
      <c r="C23" s="3" t="s">
        <v>14</v>
      </c>
      <c r="D23" s="3" t="s">
        <v>31</v>
      </c>
      <c r="E23" s="3">
        <v>30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2">
        <v>29291</v>
      </c>
      <c r="B24" s="12">
        <v>100681</v>
      </c>
      <c r="C24" s="3" t="s">
        <v>14</v>
      </c>
      <c r="D24" s="3" t="s">
        <v>32</v>
      </c>
      <c r="E24" s="3">
        <v>30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2">
        <v>29291</v>
      </c>
      <c r="B25" s="12">
        <v>100682</v>
      </c>
      <c r="C25" s="3" t="s">
        <v>14</v>
      </c>
      <c r="D25" s="3" t="s">
        <v>33</v>
      </c>
      <c r="E25" s="3">
        <v>40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2">
        <v>29291</v>
      </c>
      <c r="B26" s="12">
        <v>100683</v>
      </c>
      <c r="C26" s="13" t="s">
        <v>14</v>
      </c>
      <c r="D26" s="3" t="s">
        <v>34</v>
      </c>
      <c r="E26" s="3">
        <v>20</v>
      </c>
      <c r="F26" s="9">
        <v>15</v>
      </c>
      <c r="G26" s="9">
        <v>10</v>
      </c>
      <c r="H26" s="9">
        <v>15</v>
      </c>
      <c r="I26" s="9">
        <v>20</v>
      </c>
      <c r="J26" s="9">
        <v>0</v>
      </c>
      <c r="K26" s="9">
        <v>20</v>
      </c>
      <c r="L26" s="9">
        <v>19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2">
        <v>29291</v>
      </c>
      <c r="B27" s="12">
        <v>100684</v>
      </c>
      <c r="C27" s="3" t="s">
        <v>14</v>
      </c>
      <c r="D27" s="3" t="s">
        <v>35</v>
      </c>
      <c r="E27" s="3">
        <v>20</v>
      </c>
      <c r="F27" s="9">
        <v>15</v>
      </c>
      <c r="G27" s="9">
        <v>10</v>
      </c>
      <c r="H27" s="9">
        <v>15</v>
      </c>
      <c r="I27" s="9">
        <v>20</v>
      </c>
      <c r="J27" s="9">
        <v>0</v>
      </c>
      <c r="K27" s="9">
        <v>20</v>
      </c>
      <c r="L27" s="9">
        <v>19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2.75">
      <c r="A28" s="12">
        <v>29291</v>
      </c>
      <c r="B28" s="12">
        <v>100685</v>
      </c>
      <c r="C28" s="3" t="s">
        <v>14</v>
      </c>
      <c r="D28" s="3" t="s">
        <v>36</v>
      </c>
      <c r="E28" s="3">
        <v>60</v>
      </c>
      <c r="F28" s="9">
        <v>50</v>
      </c>
      <c r="G28" s="9">
        <v>30</v>
      </c>
      <c r="H28" s="9">
        <v>45</v>
      </c>
      <c r="I28" s="9">
        <v>40</v>
      </c>
      <c r="J28" s="9">
        <v>0</v>
      </c>
      <c r="K28" s="9">
        <v>50</v>
      </c>
      <c r="L28" s="9">
        <v>19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2.75">
      <c r="A29" s="12">
        <v>29291</v>
      </c>
      <c r="B29" s="12">
        <v>100686</v>
      </c>
      <c r="C29" s="3" t="s">
        <v>14</v>
      </c>
      <c r="D29" s="3" t="s">
        <v>37</v>
      </c>
      <c r="E29" s="3">
        <v>30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2.75">
      <c r="A30" s="12">
        <v>29291</v>
      </c>
      <c r="B30" s="12">
        <v>100687</v>
      </c>
      <c r="C30" s="3" t="s">
        <v>14</v>
      </c>
      <c r="D30" s="3" t="s">
        <v>38</v>
      </c>
      <c r="E30" s="3">
        <v>30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2.75">
      <c r="A31" s="12">
        <v>29291</v>
      </c>
      <c r="B31" s="12">
        <v>100688</v>
      </c>
      <c r="C31" s="3" t="s">
        <v>14</v>
      </c>
      <c r="D31" s="3" t="s">
        <v>39</v>
      </c>
      <c r="E31" s="3">
        <v>30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2.75">
      <c r="A32" s="12">
        <v>29291</v>
      </c>
      <c r="B32" s="12">
        <v>100689</v>
      </c>
      <c r="C32" s="3" t="s">
        <v>14</v>
      </c>
      <c r="D32" s="3" t="s">
        <v>40</v>
      </c>
      <c r="E32" s="3">
        <v>30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1:78" ht="12.75">
      <c r="A33" s="12">
        <v>29291</v>
      </c>
      <c r="B33" s="12">
        <v>100690</v>
      </c>
      <c r="C33" s="3" t="s">
        <v>14</v>
      </c>
      <c r="D33" s="3" t="s">
        <v>41</v>
      </c>
      <c r="E33" s="3">
        <v>30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1:78" ht="12.75">
      <c r="A34" s="12">
        <v>29291</v>
      </c>
      <c r="B34" s="12">
        <v>100691</v>
      </c>
      <c r="C34" s="3" t="s">
        <v>14</v>
      </c>
      <c r="D34" s="3" t="s">
        <v>42</v>
      </c>
      <c r="E34" s="3">
        <v>30</v>
      </c>
      <c r="F34" s="9">
        <v>15</v>
      </c>
      <c r="G34" s="9">
        <v>25</v>
      </c>
      <c r="H34" s="9">
        <v>26</v>
      </c>
      <c r="I34" s="9">
        <v>26.5</v>
      </c>
      <c r="J34" s="9">
        <v>0</v>
      </c>
      <c r="K34" s="9">
        <v>15</v>
      </c>
      <c r="L34" s="9">
        <v>25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1:78" ht="12.75">
      <c r="A35" s="12">
        <v>29291</v>
      </c>
      <c r="B35" s="12">
        <v>100692</v>
      </c>
      <c r="C35" s="3" t="s">
        <v>14</v>
      </c>
      <c r="D35" s="3" t="s">
        <v>43</v>
      </c>
      <c r="E35" s="3">
        <v>30</v>
      </c>
      <c r="F35" s="9">
        <v>15</v>
      </c>
      <c r="G35" s="9">
        <v>25</v>
      </c>
      <c r="H35" s="9">
        <v>26</v>
      </c>
      <c r="I35" s="9">
        <v>26</v>
      </c>
      <c r="J35" s="9">
        <v>0</v>
      </c>
      <c r="K35" s="9">
        <v>15</v>
      </c>
      <c r="L35" s="9">
        <v>25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1:78" ht="12.75">
      <c r="A36" s="12">
        <v>29291</v>
      </c>
      <c r="B36" s="12">
        <v>100693</v>
      </c>
      <c r="C36" s="3" t="s">
        <v>14</v>
      </c>
      <c r="D36" s="3" t="s">
        <v>44</v>
      </c>
      <c r="E36" s="3">
        <v>30</v>
      </c>
      <c r="F36" s="9">
        <v>15</v>
      </c>
      <c r="G36" s="9">
        <v>25</v>
      </c>
      <c r="H36" s="9">
        <v>26</v>
      </c>
      <c r="I36" s="9">
        <v>27</v>
      </c>
      <c r="J36" s="9">
        <v>0</v>
      </c>
      <c r="K36" s="9">
        <v>15</v>
      </c>
      <c r="L36" s="9">
        <v>25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1:78" ht="12.75">
      <c r="A37" s="12">
        <v>29291</v>
      </c>
      <c r="B37" s="12">
        <v>100694</v>
      </c>
      <c r="C37" s="3" t="s">
        <v>14</v>
      </c>
      <c r="D37" s="3" t="s">
        <v>45</v>
      </c>
      <c r="E37" s="3">
        <v>30</v>
      </c>
      <c r="F37" s="9">
        <v>5</v>
      </c>
      <c r="G37" s="9">
        <v>5</v>
      </c>
      <c r="H37" s="9">
        <v>5</v>
      </c>
      <c r="I37" s="9">
        <v>5</v>
      </c>
      <c r="J37" s="9">
        <v>0</v>
      </c>
      <c r="K37" s="9">
        <v>5</v>
      </c>
      <c r="L37" s="9">
        <v>5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1:78" ht="12.75">
      <c r="A38" s="12">
        <v>29291</v>
      </c>
      <c r="B38" s="12">
        <v>100695</v>
      </c>
      <c r="C38" s="3" t="s">
        <v>14</v>
      </c>
      <c r="D38" s="3" t="s">
        <v>46</v>
      </c>
      <c r="E38" s="3">
        <v>30</v>
      </c>
      <c r="F38" s="9"/>
      <c r="G38" s="9"/>
      <c r="H38" s="9"/>
      <c r="I38" s="9"/>
      <c r="J38" s="9">
        <v>0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1:78" ht="12.75">
      <c r="A39" s="12">
        <v>29291</v>
      </c>
      <c r="B39" s="12">
        <v>100696</v>
      </c>
      <c r="C39" s="14" t="s">
        <v>47</v>
      </c>
      <c r="D39" s="14" t="s">
        <v>48</v>
      </c>
      <c r="E39" s="14">
        <v>-10</v>
      </c>
      <c r="F39" s="15"/>
      <c r="G39" s="15"/>
      <c r="H39" s="15"/>
      <c r="I39" s="15"/>
      <c r="J39" s="15"/>
      <c r="K39" s="15"/>
      <c r="L39" s="15"/>
      <c r="M39" s="15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1:78" ht="12.75">
      <c r="A40" s="12">
        <v>29291</v>
      </c>
      <c r="B40" s="12">
        <v>100697</v>
      </c>
      <c r="C40" s="14" t="s">
        <v>47</v>
      </c>
      <c r="D40" s="14" t="s">
        <v>49</v>
      </c>
      <c r="E40" s="14">
        <v>-50</v>
      </c>
      <c r="F40" s="16"/>
      <c r="G40" s="16"/>
      <c r="H40" s="16"/>
      <c r="I40" s="15"/>
      <c r="J40" s="15"/>
      <c r="K40" s="15"/>
      <c r="L40" s="15"/>
      <c r="M40" s="15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1:78" ht="12.75">
      <c r="A41" s="12">
        <v>29291</v>
      </c>
      <c r="B41" s="12">
        <v>100698</v>
      </c>
      <c r="C41" s="14" t="s">
        <v>47</v>
      </c>
      <c r="D41" s="14" t="s">
        <v>50</v>
      </c>
      <c r="E41" s="14">
        <v>-50</v>
      </c>
      <c r="F41" s="16"/>
      <c r="G41" s="16"/>
      <c r="H41" s="16"/>
      <c r="I41" s="15"/>
      <c r="J41" s="15"/>
      <c r="K41" s="15"/>
      <c r="L41" s="15"/>
      <c r="M41" s="15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3:78" ht="12.75">
      <c r="C43" t="s">
        <v>51</v>
      </c>
      <c r="E43">
        <f>SUMIF($E$6:$E$41,"&gt;0")</f>
        <v>1000</v>
      </c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3:78" ht="12.75">
      <c r="C44" t="s">
        <v>52</v>
      </c>
      <c r="F44" s="17">
        <f>SUM($F$7:$F$41)</f>
        <v>443</v>
      </c>
      <c r="G44" s="17">
        <f>SUM($G$7:$G$41)</f>
        <v>450</v>
      </c>
      <c r="H44" s="17">
        <f>SUM($H$7:$H$41)</f>
        <v>462</v>
      </c>
      <c r="I44" s="18">
        <f>SUM($I$7:$I$41)</f>
        <v>492.5</v>
      </c>
      <c r="J44" s="18">
        <f>SUM($J$7:$J$41)</f>
        <v>0</v>
      </c>
      <c r="K44" s="18">
        <f>SUM($K$7:$K$41)</f>
        <v>460</v>
      </c>
      <c r="L44" s="18">
        <f>SUM($L$7:$L$41)</f>
        <v>416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4:78" ht="12.75">
      <c r="D45" t="s">
        <v>54</v>
      </c>
      <c r="E45" t="s">
        <v>55</v>
      </c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L7">
    <cfRule type="cellIs" priority="1" dxfId="2" operator="greaterThan" stopIfTrue="1">
      <formula>$E$7</formula>
    </cfRule>
    <cfRule type="cellIs" priority="2" dxfId="0" operator="equal" stopIfTrue="1">
      <formula>""</formula>
    </cfRule>
  </conditionalFormatting>
  <conditionalFormatting sqref="E8:L8">
    <cfRule type="cellIs" priority="3" dxfId="2" operator="greaterThan" stopIfTrue="1">
      <formula>$E$8</formula>
    </cfRule>
    <cfRule type="cellIs" priority="4" dxfId="0" operator="equal" stopIfTrue="1">
      <formula>""</formula>
    </cfRule>
  </conditionalFormatting>
  <conditionalFormatting sqref="E9:L9">
    <cfRule type="cellIs" priority="5" dxfId="2" operator="greaterThan" stopIfTrue="1">
      <formula>$E$9</formula>
    </cfRule>
    <cfRule type="cellIs" priority="6" dxfId="0" operator="equal" stopIfTrue="1">
      <formula>""</formula>
    </cfRule>
  </conditionalFormatting>
  <conditionalFormatting sqref="E10:L10">
    <cfRule type="cellIs" priority="7" dxfId="2" operator="greaterThan" stopIfTrue="1">
      <formula>$E$10</formula>
    </cfRule>
    <cfRule type="cellIs" priority="8" dxfId="0" operator="equal" stopIfTrue="1">
      <formula>""</formula>
    </cfRule>
  </conditionalFormatting>
  <conditionalFormatting sqref="E11:L11">
    <cfRule type="cellIs" priority="9" dxfId="2" operator="greaterThan" stopIfTrue="1">
      <formula>$E$11</formula>
    </cfRule>
    <cfRule type="cellIs" priority="10" dxfId="0" operator="equal" stopIfTrue="1">
      <formula>""</formula>
    </cfRule>
  </conditionalFormatting>
  <conditionalFormatting sqref="E12:L12">
    <cfRule type="cellIs" priority="11" dxfId="2" operator="greaterThan" stopIfTrue="1">
      <formula>$E$12</formula>
    </cfRule>
    <cfRule type="cellIs" priority="12" dxfId="0" operator="equal" stopIfTrue="1">
      <formula>""</formula>
    </cfRule>
  </conditionalFormatting>
  <conditionalFormatting sqref="E13:L13">
    <cfRule type="cellIs" priority="13" dxfId="2" operator="greaterThan" stopIfTrue="1">
      <formula>$E$13</formula>
    </cfRule>
    <cfRule type="cellIs" priority="14" dxfId="0" operator="equal" stopIfTrue="1">
      <formula>""</formula>
    </cfRule>
  </conditionalFormatting>
  <conditionalFormatting sqref="E14:L14">
    <cfRule type="cellIs" priority="15" dxfId="2" operator="greaterThan" stopIfTrue="1">
      <formula>$E$14</formula>
    </cfRule>
    <cfRule type="cellIs" priority="16" dxfId="0" operator="equal" stopIfTrue="1">
      <formula>""</formula>
    </cfRule>
  </conditionalFormatting>
  <conditionalFormatting sqref="E15:L15">
    <cfRule type="cellIs" priority="17" dxfId="2" operator="greaterThan" stopIfTrue="1">
      <formula>$E$15</formula>
    </cfRule>
    <cfRule type="cellIs" priority="18" dxfId="0" operator="equal" stopIfTrue="1">
      <formula>""</formula>
    </cfRule>
  </conditionalFormatting>
  <conditionalFormatting sqref="E16:L16">
    <cfRule type="cellIs" priority="19" dxfId="2" operator="greaterThan" stopIfTrue="1">
      <formula>$E$16</formula>
    </cfRule>
    <cfRule type="cellIs" priority="20" dxfId="0" operator="equal" stopIfTrue="1">
      <formula>""</formula>
    </cfRule>
  </conditionalFormatting>
  <conditionalFormatting sqref="E17:L17">
    <cfRule type="cellIs" priority="21" dxfId="2" operator="greaterThan" stopIfTrue="1">
      <formula>$E$17</formula>
    </cfRule>
    <cfRule type="cellIs" priority="22" dxfId="0" operator="equal" stopIfTrue="1">
      <formula>""</formula>
    </cfRule>
  </conditionalFormatting>
  <conditionalFormatting sqref="E18:L18">
    <cfRule type="cellIs" priority="23" dxfId="2" operator="greaterThan" stopIfTrue="1">
      <formula>$E$18</formula>
    </cfRule>
    <cfRule type="cellIs" priority="24" dxfId="0" operator="equal" stopIfTrue="1">
      <formula>""</formula>
    </cfRule>
  </conditionalFormatting>
  <conditionalFormatting sqref="E19:L19">
    <cfRule type="cellIs" priority="25" dxfId="2" operator="greaterThan" stopIfTrue="1">
      <formula>$E$19</formula>
    </cfRule>
    <cfRule type="cellIs" priority="26" dxfId="0" operator="equal" stopIfTrue="1">
      <formula>""</formula>
    </cfRule>
  </conditionalFormatting>
  <conditionalFormatting sqref="E20:L20">
    <cfRule type="cellIs" priority="27" dxfId="2" operator="greaterThan" stopIfTrue="1">
      <formula>$E$20</formula>
    </cfRule>
    <cfRule type="cellIs" priority="28" dxfId="0" operator="equal" stopIfTrue="1">
      <formula>""</formula>
    </cfRule>
  </conditionalFormatting>
  <conditionalFormatting sqref="E21:L21">
    <cfRule type="cellIs" priority="29" dxfId="2" operator="greaterThan" stopIfTrue="1">
      <formula>$E$21</formula>
    </cfRule>
    <cfRule type="cellIs" priority="30" dxfId="0" operator="equal" stopIfTrue="1">
      <formula>""</formula>
    </cfRule>
  </conditionalFormatting>
  <conditionalFormatting sqref="E22:L22">
    <cfRule type="cellIs" priority="31" dxfId="2" operator="greaterThan" stopIfTrue="1">
      <formula>$E$22</formula>
    </cfRule>
    <cfRule type="cellIs" priority="32" dxfId="0" operator="equal" stopIfTrue="1">
      <formula>""</formula>
    </cfRule>
  </conditionalFormatting>
  <conditionalFormatting sqref="E23:L23">
    <cfRule type="cellIs" priority="33" dxfId="2" operator="greaterThan" stopIfTrue="1">
      <formula>$E$23</formula>
    </cfRule>
    <cfRule type="cellIs" priority="34" dxfId="0" operator="equal" stopIfTrue="1">
      <formula>""</formula>
    </cfRule>
  </conditionalFormatting>
  <conditionalFormatting sqref="E24:L24">
    <cfRule type="cellIs" priority="35" dxfId="2" operator="greaterThan" stopIfTrue="1">
      <formula>$E$24</formula>
    </cfRule>
    <cfRule type="cellIs" priority="36" dxfId="0" operator="equal" stopIfTrue="1">
      <formula>""</formula>
    </cfRule>
  </conditionalFormatting>
  <conditionalFormatting sqref="E25:L25">
    <cfRule type="cellIs" priority="37" dxfId="2" operator="greaterThan" stopIfTrue="1">
      <formula>$E$25</formula>
    </cfRule>
    <cfRule type="cellIs" priority="38" dxfId="0" operator="equal" stopIfTrue="1">
      <formula>""</formula>
    </cfRule>
  </conditionalFormatting>
  <conditionalFormatting sqref="E26:L26">
    <cfRule type="cellIs" priority="39" dxfId="2" operator="greaterThan" stopIfTrue="1">
      <formula>$E$26</formula>
    </cfRule>
    <cfRule type="cellIs" priority="40" dxfId="0" operator="equal" stopIfTrue="1">
      <formula>""</formula>
    </cfRule>
  </conditionalFormatting>
  <conditionalFormatting sqref="E27:L27">
    <cfRule type="cellIs" priority="41" dxfId="2" operator="greaterThan" stopIfTrue="1">
      <formula>$E$27</formula>
    </cfRule>
  </conditionalFormatting>
  <conditionalFormatting sqref="E27:L27">
    <cfRule type="cellIs" priority="42" dxfId="0" operator="equal" stopIfTrue="1">
      <formula>""</formula>
    </cfRule>
  </conditionalFormatting>
  <conditionalFormatting sqref="E28:L28">
    <cfRule type="cellIs" priority="43" dxfId="2" operator="greaterThan" stopIfTrue="1">
      <formula>$E$28</formula>
    </cfRule>
  </conditionalFormatting>
  <conditionalFormatting sqref="E28:L28">
    <cfRule type="cellIs" priority="44" dxfId="0" operator="equal" stopIfTrue="1">
      <formula>""</formula>
    </cfRule>
  </conditionalFormatting>
  <conditionalFormatting sqref="E29:L29">
    <cfRule type="cellIs" priority="45" dxfId="2" operator="greaterThan" stopIfTrue="1">
      <formula>$E$29</formula>
    </cfRule>
  </conditionalFormatting>
  <conditionalFormatting sqref="E29:L29">
    <cfRule type="cellIs" priority="46" dxfId="0" operator="equal" stopIfTrue="1">
      <formula>""</formula>
    </cfRule>
  </conditionalFormatting>
  <conditionalFormatting sqref="E30:L30">
    <cfRule type="cellIs" priority="47" dxfId="2" operator="greaterThan" stopIfTrue="1">
      <formula>$E$30</formula>
    </cfRule>
  </conditionalFormatting>
  <conditionalFormatting sqref="E30:L30">
    <cfRule type="cellIs" priority="48" dxfId="0" operator="equal" stopIfTrue="1">
      <formula>""</formula>
    </cfRule>
  </conditionalFormatting>
  <conditionalFormatting sqref="E31:L31">
    <cfRule type="cellIs" priority="49" dxfId="2" operator="greaterThan" stopIfTrue="1">
      <formula>$E$31</formula>
    </cfRule>
  </conditionalFormatting>
  <conditionalFormatting sqref="E31:L31">
    <cfRule type="cellIs" priority="50" dxfId="0" operator="equal" stopIfTrue="1">
      <formula>""</formula>
    </cfRule>
  </conditionalFormatting>
  <conditionalFormatting sqref="E32:L32">
    <cfRule type="cellIs" priority="51" dxfId="2" operator="greaterThan" stopIfTrue="1">
      <formula>$E$32</formula>
    </cfRule>
  </conditionalFormatting>
  <conditionalFormatting sqref="E32:L32">
    <cfRule type="cellIs" priority="52" dxfId="0" operator="equal" stopIfTrue="1">
      <formula>""</formula>
    </cfRule>
  </conditionalFormatting>
  <conditionalFormatting sqref="E33:L33">
    <cfRule type="cellIs" priority="53" dxfId="2" operator="greaterThan" stopIfTrue="1">
      <formula>$E$33</formula>
    </cfRule>
  </conditionalFormatting>
  <conditionalFormatting sqref="E33:L33">
    <cfRule type="cellIs" priority="54" dxfId="0" operator="equal" stopIfTrue="1">
      <formula>""</formula>
    </cfRule>
  </conditionalFormatting>
  <conditionalFormatting sqref="E34:L34">
    <cfRule type="cellIs" priority="55" dxfId="2" operator="greaterThan" stopIfTrue="1">
      <formula>$E$34</formula>
    </cfRule>
  </conditionalFormatting>
  <conditionalFormatting sqref="E34:L34">
    <cfRule type="cellIs" priority="56" dxfId="0" operator="equal" stopIfTrue="1">
      <formula>""</formula>
    </cfRule>
  </conditionalFormatting>
  <conditionalFormatting sqref="E35:L35">
    <cfRule type="cellIs" priority="57" dxfId="2" operator="greaterThan" stopIfTrue="1">
      <formula>$E$35</formula>
    </cfRule>
  </conditionalFormatting>
  <conditionalFormatting sqref="E35:L35">
    <cfRule type="cellIs" priority="58" dxfId="0" operator="equal" stopIfTrue="1">
      <formula>""</formula>
    </cfRule>
  </conditionalFormatting>
  <conditionalFormatting sqref="E36:L36">
    <cfRule type="cellIs" priority="59" dxfId="2" operator="greaterThan" stopIfTrue="1">
      <formula>$E$36</formula>
    </cfRule>
  </conditionalFormatting>
  <conditionalFormatting sqref="E36:L36">
    <cfRule type="cellIs" priority="60" dxfId="0" operator="equal" stopIfTrue="1">
      <formula>""</formula>
    </cfRule>
  </conditionalFormatting>
  <conditionalFormatting sqref="E37:L37">
    <cfRule type="cellIs" priority="61" dxfId="2" operator="greaterThan" stopIfTrue="1">
      <formula>$E$37</formula>
    </cfRule>
  </conditionalFormatting>
  <conditionalFormatting sqref="E37:L37">
    <cfRule type="cellIs" priority="62" dxfId="0" operator="equal" stopIfTrue="1">
      <formula>""</formula>
    </cfRule>
  </conditionalFormatting>
  <conditionalFormatting sqref="E38:L38">
    <cfRule type="cellIs" priority="63" dxfId="2" operator="greaterThan" stopIfTrue="1">
      <formula>$E$38</formula>
    </cfRule>
  </conditionalFormatting>
  <conditionalFormatting sqref="E38:L38">
    <cfRule type="cellIs" priority="64" dxfId="0" operator="equal" stopIfTrue="1">
      <formula>""</formula>
    </cfRule>
  </conditionalFormatting>
  <conditionalFormatting sqref="E39:L39">
    <cfRule type="cellIs" priority="65" dxfId="2" operator="lessThan" stopIfTrue="1">
      <formula>$E$39</formula>
    </cfRule>
  </conditionalFormatting>
  <conditionalFormatting sqref="E39:L39">
    <cfRule type="cellIs" priority="66" dxfId="2" operator="greaterThan" stopIfTrue="1">
      <formula>0</formula>
    </cfRule>
  </conditionalFormatting>
  <conditionalFormatting sqref="E40:L40">
    <cfRule type="cellIs" priority="67" dxfId="2" operator="lessThan" stopIfTrue="1">
      <formula>$E$40</formula>
    </cfRule>
  </conditionalFormatting>
  <conditionalFormatting sqref="E40:L40">
    <cfRule type="cellIs" priority="68" dxfId="2" operator="greaterThan" stopIfTrue="1">
      <formula>0</formula>
    </cfRule>
  </conditionalFormatting>
  <conditionalFormatting sqref="E41:L41">
    <cfRule type="cellIs" priority="69" dxfId="2" operator="lessThan" stopIfTrue="1">
      <formula>$E$41</formula>
    </cfRule>
  </conditionalFormatting>
  <conditionalFormatting sqref="E41:L41">
    <cfRule type="cellIs" priority="70" dxfId="2" operator="greaterThan" stopIfTrue="1">
      <formula>0</formula>
    </cfRule>
  </conditionalFormatting>
  <conditionalFormatting sqref="C44:L44">
    <cfRule type="cellIs" priority="71" dxfId="132" operator="equal" stopIfTrue="1">
      <formula>$D$46</formula>
    </cfRule>
  </conditionalFormatting>
  <conditionalFormatting sqref="C44:L44">
    <cfRule type="cellIs" priority="72" dxfId="131" operator="equal" stopIfTrue="1">
      <formula>$D$47</formula>
    </cfRule>
  </conditionalFormatting>
  <conditionalFormatting sqref="C44:L44">
    <cfRule type="cellIs" priority="73" dxfId="130" operator="equal" stopIfTrue="1">
      <formula>$D$48</formula>
    </cfRule>
  </conditionalFormatting>
  <conditionalFormatting sqref="C44:L44">
    <cfRule type="cellIs" priority="74" dxfId="129" operator="equal" stopIfTrue="1">
      <formula>$D$49</formula>
    </cfRule>
  </conditionalFormatting>
  <conditionalFormatting sqref="C44:L44">
    <cfRule type="cellIs" priority="75" dxfId="128" operator="equal" stopIfTrue="1">
      <formula>$D$50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2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:L38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60</v>
      </c>
    </row>
    <row r="6" spans="1:12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1350</v>
      </c>
      <c r="G6" s="1">
        <v>1351</v>
      </c>
      <c r="H6" s="1">
        <v>1464</v>
      </c>
      <c r="I6" s="1">
        <v>1475</v>
      </c>
      <c r="J6" s="1">
        <v>1993</v>
      </c>
      <c r="K6" s="1">
        <v>1994</v>
      </c>
      <c r="L6" s="1">
        <v>1997</v>
      </c>
    </row>
    <row r="7" spans="1:78" ht="12.75">
      <c r="A7" s="12">
        <v>29291</v>
      </c>
      <c r="B7" s="12">
        <v>100664</v>
      </c>
      <c r="C7" s="11" t="s">
        <v>14</v>
      </c>
      <c r="D7" s="3" t="s">
        <v>15</v>
      </c>
      <c r="E7" s="3">
        <v>100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2">
        <v>29291</v>
      </c>
      <c r="B8" s="12">
        <v>100665</v>
      </c>
      <c r="C8" s="3" t="s">
        <v>14</v>
      </c>
      <c r="D8" s="3" t="s">
        <v>16</v>
      </c>
      <c r="E8" s="3">
        <v>50</v>
      </c>
      <c r="F8" s="9">
        <v>42</v>
      </c>
      <c r="G8" s="9">
        <v>45</v>
      </c>
      <c r="H8" s="9">
        <v>45</v>
      </c>
      <c r="I8" s="9">
        <v>45</v>
      </c>
      <c r="J8" s="9">
        <v>0</v>
      </c>
      <c r="K8" s="9">
        <v>45</v>
      </c>
      <c r="L8" s="9">
        <v>40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2">
        <v>29291</v>
      </c>
      <c r="B9" s="12">
        <v>100666</v>
      </c>
      <c r="C9" s="3" t="s">
        <v>14</v>
      </c>
      <c r="D9" s="3" t="s">
        <v>17</v>
      </c>
      <c r="E9" s="3">
        <v>50</v>
      </c>
      <c r="F9" s="9">
        <v>50</v>
      </c>
      <c r="G9" s="9">
        <v>45</v>
      </c>
      <c r="H9" s="9">
        <v>50</v>
      </c>
      <c r="I9" s="9">
        <v>45</v>
      </c>
      <c r="J9" s="9">
        <v>0</v>
      </c>
      <c r="K9" s="9">
        <v>50</v>
      </c>
      <c r="L9" s="9">
        <v>50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2">
        <v>29291</v>
      </c>
      <c r="B10" s="12">
        <v>100667</v>
      </c>
      <c r="C10" s="3" t="s">
        <v>14</v>
      </c>
      <c r="D10" s="3" t="s">
        <v>18</v>
      </c>
      <c r="E10" s="3">
        <v>50</v>
      </c>
      <c r="F10" s="9">
        <v>50</v>
      </c>
      <c r="G10" s="9">
        <v>50</v>
      </c>
      <c r="H10" s="9">
        <v>50</v>
      </c>
      <c r="I10" s="9">
        <v>50</v>
      </c>
      <c r="J10" s="9">
        <v>0</v>
      </c>
      <c r="K10" s="9">
        <v>50</v>
      </c>
      <c r="L10" s="9">
        <v>50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2">
        <v>29291</v>
      </c>
      <c r="B11" s="12">
        <v>100668</v>
      </c>
      <c r="C11" s="3" t="s">
        <v>14</v>
      </c>
      <c r="D11" s="3" t="s">
        <v>19</v>
      </c>
      <c r="E11" s="3">
        <v>50</v>
      </c>
      <c r="F11" s="9">
        <v>50</v>
      </c>
      <c r="G11" s="9">
        <v>50</v>
      </c>
      <c r="H11" s="9">
        <v>50</v>
      </c>
      <c r="I11" s="9">
        <v>50</v>
      </c>
      <c r="J11" s="9">
        <v>0</v>
      </c>
      <c r="K11" s="9">
        <v>50</v>
      </c>
      <c r="L11" s="9">
        <v>50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2">
        <v>29291</v>
      </c>
      <c r="B12" s="12">
        <v>100669</v>
      </c>
      <c r="C12" s="3" t="s">
        <v>14</v>
      </c>
      <c r="D12" s="3" t="s">
        <v>20</v>
      </c>
      <c r="E12" s="3">
        <v>40</v>
      </c>
      <c r="F12" s="9">
        <v>40</v>
      </c>
      <c r="G12" s="9">
        <v>40</v>
      </c>
      <c r="H12" s="9">
        <v>40</v>
      </c>
      <c r="I12" s="9">
        <v>40</v>
      </c>
      <c r="J12" s="9">
        <v>0</v>
      </c>
      <c r="K12" s="9">
        <v>40</v>
      </c>
      <c r="L12" s="9">
        <v>35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2">
        <v>29291</v>
      </c>
      <c r="B13" s="12">
        <v>100670</v>
      </c>
      <c r="C13" s="3" t="s">
        <v>14</v>
      </c>
      <c r="D13" s="3" t="s">
        <v>21</v>
      </c>
      <c r="E13" s="3">
        <v>30</v>
      </c>
      <c r="F13" s="9">
        <v>30</v>
      </c>
      <c r="G13" s="9">
        <v>26</v>
      </c>
      <c r="H13" s="9">
        <v>26</v>
      </c>
      <c r="I13" s="9">
        <v>26</v>
      </c>
      <c r="J13" s="9">
        <v>0</v>
      </c>
      <c r="K13" s="9">
        <v>26</v>
      </c>
      <c r="L13" s="9">
        <v>25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2">
        <v>29291</v>
      </c>
      <c r="B14" s="12">
        <v>100671</v>
      </c>
      <c r="C14" s="3" t="s">
        <v>14</v>
      </c>
      <c r="D14" s="3" t="s">
        <v>22</v>
      </c>
      <c r="E14" s="3">
        <v>30</v>
      </c>
      <c r="F14" s="9">
        <v>30</v>
      </c>
      <c r="G14" s="9">
        <v>30</v>
      </c>
      <c r="H14" s="9">
        <v>30</v>
      </c>
      <c r="I14" s="9">
        <v>30</v>
      </c>
      <c r="J14" s="9">
        <v>0</v>
      </c>
      <c r="K14" s="9">
        <v>30</v>
      </c>
      <c r="L14" s="9">
        <v>30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2">
        <v>29291</v>
      </c>
      <c r="B15" s="12">
        <v>100672</v>
      </c>
      <c r="C15" s="3" t="s">
        <v>14</v>
      </c>
      <c r="D15" s="3" t="s">
        <v>23</v>
      </c>
      <c r="E15" s="3">
        <v>20</v>
      </c>
      <c r="F15" s="9">
        <v>13</v>
      </c>
      <c r="G15" s="9">
        <v>15</v>
      </c>
      <c r="H15" s="9">
        <v>18</v>
      </c>
      <c r="I15" s="9">
        <v>15</v>
      </c>
      <c r="J15" s="9">
        <v>0</v>
      </c>
      <c r="K15" s="9">
        <v>12</v>
      </c>
      <c r="L15" s="9">
        <v>13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2">
        <v>29291</v>
      </c>
      <c r="B16" s="12">
        <v>100673</v>
      </c>
      <c r="C16" s="3" t="s">
        <v>14</v>
      </c>
      <c r="D16" s="3" t="s">
        <v>24</v>
      </c>
      <c r="E16" s="3">
        <v>20</v>
      </c>
      <c r="F16" s="9">
        <v>6</v>
      </c>
      <c r="G16" s="9">
        <v>10</v>
      </c>
      <c r="H16" s="9">
        <v>20</v>
      </c>
      <c r="I16" s="9">
        <v>20</v>
      </c>
      <c r="J16" s="9">
        <v>0</v>
      </c>
      <c r="K16" s="9">
        <v>18</v>
      </c>
      <c r="L16" s="9">
        <v>5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2">
        <v>29291</v>
      </c>
      <c r="B17" s="12">
        <v>100674</v>
      </c>
      <c r="C17" s="3" t="s">
        <v>14</v>
      </c>
      <c r="D17" s="3" t="s">
        <v>25</v>
      </c>
      <c r="E17" s="3">
        <v>10</v>
      </c>
      <c r="F17" s="9"/>
      <c r="G17" s="9"/>
      <c r="H17" s="9"/>
      <c r="I17" s="9"/>
      <c r="J17" s="9">
        <v>0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2">
        <v>29291</v>
      </c>
      <c r="B18" s="12">
        <v>100675</v>
      </c>
      <c r="C18" s="3" t="s">
        <v>14</v>
      </c>
      <c r="D18" s="3" t="s">
        <v>26</v>
      </c>
      <c r="E18" s="3">
        <v>10</v>
      </c>
      <c r="F18" s="9"/>
      <c r="G18" s="9"/>
      <c r="H18" s="9"/>
      <c r="I18" s="9"/>
      <c r="J18" s="9">
        <v>0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2">
        <v>29291</v>
      </c>
      <c r="B19" s="12">
        <v>100676</v>
      </c>
      <c r="C19" s="3" t="s">
        <v>14</v>
      </c>
      <c r="D19" s="3" t="s">
        <v>27</v>
      </c>
      <c r="E19" s="3">
        <v>10</v>
      </c>
      <c r="F19" s="9">
        <v>9</v>
      </c>
      <c r="G19" s="9">
        <v>7</v>
      </c>
      <c r="H19" s="9">
        <v>8</v>
      </c>
      <c r="I19" s="9">
        <v>7</v>
      </c>
      <c r="J19" s="9">
        <v>0</v>
      </c>
      <c r="K19" s="9">
        <v>5</v>
      </c>
      <c r="L19" s="9">
        <v>7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2">
        <v>29291</v>
      </c>
      <c r="B20" s="12">
        <v>100677</v>
      </c>
      <c r="C20" s="3" t="s">
        <v>14</v>
      </c>
      <c r="D20" s="3" t="s">
        <v>28</v>
      </c>
      <c r="E20" s="3">
        <v>10</v>
      </c>
      <c r="F20" s="9"/>
      <c r="G20" s="9"/>
      <c r="H20" s="9"/>
      <c r="I20" s="9"/>
      <c r="J20" s="9">
        <v>0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2">
        <v>29291</v>
      </c>
      <c r="B21" s="12">
        <v>100678</v>
      </c>
      <c r="C21" s="3" t="s">
        <v>14</v>
      </c>
      <c r="D21" s="3" t="s">
        <v>29</v>
      </c>
      <c r="E21" s="3">
        <v>10</v>
      </c>
      <c r="F21" s="9">
        <v>6</v>
      </c>
      <c r="G21" s="9">
        <v>6</v>
      </c>
      <c r="H21" s="9">
        <v>8</v>
      </c>
      <c r="I21" s="9">
        <v>8</v>
      </c>
      <c r="J21" s="9">
        <v>0</v>
      </c>
      <c r="K21" s="9">
        <v>4</v>
      </c>
      <c r="L21" s="9">
        <v>7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2">
        <v>29291</v>
      </c>
      <c r="B22" s="12">
        <v>100679</v>
      </c>
      <c r="C22" s="3" t="s">
        <v>14</v>
      </c>
      <c r="D22" s="3" t="s">
        <v>30</v>
      </c>
      <c r="E22" s="3">
        <v>10</v>
      </c>
      <c r="F22" s="9">
        <v>5</v>
      </c>
      <c r="G22" s="9">
        <v>5</v>
      </c>
      <c r="H22" s="9">
        <v>4</v>
      </c>
      <c r="I22" s="9">
        <v>4</v>
      </c>
      <c r="J22" s="9">
        <v>0</v>
      </c>
      <c r="K22" s="9">
        <v>3</v>
      </c>
      <c r="L22" s="9">
        <v>3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2">
        <v>29291</v>
      </c>
      <c r="B23" s="12">
        <v>100680</v>
      </c>
      <c r="C23" s="3" t="s">
        <v>14</v>
      </c>
      <c r="D23" s="3" t="s">
        <v>31</v>
      </c>
      <c r="E23" s="3">
        <v>30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2">
        <v>29291</v>
      </c>
      <c r="B24" s="12">
        <v>100681</v>
      </c>
      <c r="C24" s="3" t="s">
        <v>14</v>
      </c>
      <c r="D24" s="3" t="s">
        <v>32</v>
      </c>
      <c r="E24" s="3">
        <v>30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2">
        <v>29291</v>
      </c>
      <c r="B25" s="12">
        <v>100682</v>
      </c>
      <c r="C25" s="3" t="s">
        <v>14</v>
      </c>
      <c r="D25" s="3" t="s">
        <v>33</v>
      </c>
      <c r="E25" s="3">
        <v>40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2">
        <v>29291</v>
      </c>
      <c r="B26" s="12">
        <v>100683</v>
      </c>
      <c r="C26" s="13" t="s">
        <v>14</v>
      </c>
      <c r="D26" s="3" t="s">
        <v>34</v>
      </c>
      <c r="E26" s="3">
        <v>20</v>
      </c>
      <c r="F26" s="9">
        <v>15</v>
      </c>
      <c r="G26" s="9">
        <v>10</v>
      </c>
      <c r="H26" s="9">
        <v>5</v>
      </c>
      <c r="I26" s="9">
        <v>18</v>
      </c>
      <c r="J26" s="9">
        <v>0</v>
      </c>
      <c r="K26" s="9">
        <v>15</v>
      </c>
      <c r="L26" s="9">
        <v>18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2">
        <v>29291</v>
      </c>
      <c r="B27" s="12">
        <v>100684</v>
      </c>
      <c r="C27" s="3" t="s">
        <v>14</v>
      </c>
      <c r="D27" s="3" t="s">
        <v>35</v>
      </c>
      <c r="E27" s="3">
        <v>20</v>
      </c>
      <c r="F27" s="9">
        <v>15</v>
      </c>
      <c r="G27" s="9">
        <v>15</v>
      </c>
      <c r="H27" s="9">
        <v>4</v>
      </c>
      <c r="I27" s="9">
        <v>15</v>
      </c>
      <c r="J27" s="9">
        <v>0</v>
      </c>
      <c r="K27" s="9">
        <v>15</v>
      </c>
      <c r="L27" s="9">
        <v>15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2.75">
      <c r="A28" s="12">
        <v>29291</v>
      </c>
      <c r="B28" s="12">
        <v>100685</v>
      </c>
      <c r="C28" s="3" t="s">
        <v>14</v>
      </c>
      <c r="D28" s="3" t="s">
        <v>36</v>
      </c>
      <c r="E28" s="3">
        <v>60</v>
      </c>
      <c r="F28" s="9">
        <v>50</v>
      </c>
      <c r="G28" s="9">
        <v>35</v>
      </c>
      <c r="H28" s="9">
        <v>10</v>
      </c>
      <c r="I28" s="9">
        <v>55</v>
      </c>
      <c r="J28" s="9">
        <v>0</v>
      </c>
      <c r="K28" s="9">
        <v>35</v>
      </c>
      <c r="L28" s="9">
        <v>55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2.75">
      <c r="A29" s="12">
        <v>29291</v>
      </c>
      <c r="B29" s="12">
        <v>100686</v>
      </c>
      <c r="C29" s="3" t="s">
        <v>14</v>
      </c>
      <c r="D29" s="3" t="s">
        <v>37</v>
      </c>
      <c r="E29" s="3">
        <v>30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2.75">
      <c r="A30" s="12">
        <v>29291</v>
      </c>
      <c r="B30" s="12">
        <v>100687</v>
      </c>
      <c r="C30" s="3" t="s">
        <v>14</v>
      </c>
      <c r="D30" s="3" t="s">
        <v>38</v>
      </c>
      <c r="E30" s="3">
        <v>30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2.75">
      <c r="A31" s="12">
        <v>29291</v>
      </c>
      <c r="B31" s="12">
        <v>100688</v>
      </c>
      <c r="C31" s="3" t="s">
        <v>14</v>
      </c>
      <c r="D31" s="3" t="s">
        <v>39</v>
      </c>
      <c r="E31" s="3">
        <v>30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2.75">
      <c r="A32" s="12">
        <v>29291</v>
      </c>
      <c r="B32" s="12">
        <v>100689</v>
      </c>
      <c r="C32" s="3" t="s">
        <v>14</v>
      </c>
      <c r="D32" s="3" t="s">
        <v>40</v>
      </c>
      <c r="E32" s="3">
        <v>30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1:78" ht="12.75">
      <c r="A33" s="12">
        <v>29291</v>
      </c>
      <c r="B33" s="12">
        <v>100690</v>
      </c>
      <c r="C33" s="3" t="s">
        <v>14</v>
      </c>
      <c r="D33" s="3" t="s">
        <v>41</v>
      </c>
      <c r="E33" s="3">
        <v>30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1:78" ht="12.75">
      <c r="A34" s="12">
        <v>29291</v>
      </c>
      <c r="B34" s="12">
        <v>100691</v>
      </c>
      <c r="C34" s="3" t="s">
        <v>14</v>
      </c>
      <c r="D34" s="3" t="s">
        <v>42</v>
      </c>
      <c r="E34" s="3">
        <v>30</v>
      </c>
      <c r="F34" s="9">
        <v>5</v>
      </c>
      <c r="G34" s="9">
        <v>25</v>
      </c>
      <c r="H34" s="9">
        <v>25</v>
      </c>
      <c r="I34" s="9">
        <v>30</v>
      </c>
      <c r="J34" s="9">
        <v>0</v>
      </c>
      <c r="K34" s="9">
        <v>25</v>
      </c>
      <c r="L34" s="9">
        <v>25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1:78" ht="12.75">
      <c r="A35" s="12">
        <v>29291</v>
      </c>
      <c r="B35" s="12">
        <v>100692</v>
      </c>
      <c r="C35" s="3" t="s">
        <v>14</v>
      </c>
      <c r="D35" s="3" t="s">
        <v>43</v>
      </c>
      <c r="E35" s="3">
        <v>30</v>
      </c>
      <c r="F35" s="9">
        <v>5</v>
      </c>
      <c r="G35" s="9">
        <v>25</v>
      </c>
      <c r="H35" s="9">
        <v>20</v>
      </c>
      <c r="I35" s="9">
        <v>28</v>
      </c>
      <c r="J35" s="9">
        <v>0</v>
      </c>
      <c r="K35" s="9">
        <v>25</v>
      </c>
      <c r="L35" s="9">
        <v>25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1:78" ht="12.75">
      <c r="A36" s="12">
        <v>29291</v>
      </c>
      <c r="B36" s="12">
        <v>100693</v>
      </c>
      <c r="C36" s="3" t="s">
        <v>14</v>
      </c>
      <c r="D36" s="3" t="s">
        <v>44</v>
      </c>
      <c r="E36" s="3">
        <v>30</v>
      </c>
      <c r="F36" s="9">
        <v>5</v>
      </c>
      <c r="G36" s="9">
        <v>25</v>
      </c>
      <c r="H36" s="9">
        <v>20</v>
      </c>
      <c r="I36" s="9">
        <v>25</v>
      </c>
      <c r="J36" s="9">
        <v>0</v>
      </c>
      <c r="K36" s="9">
        <v>0</v>
      </c>
      <c r="L36" s="9">
        <v>25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1:78" ht="12.75">
      <c r="A37" s="12">
        <v>29291</v>
      </c>
      <c r="B37" s="12">
        <v>100694</v>
      </c>
      <c r="C37" s="3" t="s">
        <v>14</v>
      </c>
      <c r="D37" s="3" t="s">
        <v>45</v>
      </c>
      <c r="E37" s="3">
        <v>30</v>
      </c>
      <c r="F37" s="9">
        <v>5</v>
      </c>
      <c r="G37" s="9">
        <v>25</v>
      </c>
      <c r="H37" s="9">
        <v>20</v>
      </c>
      <c r="I37" s="9">
        <v>25</v>
      </c>
      <c r="J37" s="9">
        <v>0</v>
      </c>
      <c r="K37" s="9">
        <v>10</v>
      </c>
      <c r="L37" s="9">
        <v>25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1:78" ht="12.75">
      <c r="A38" s="12">
        <v>29291</v>
      </c>
      <c r="B38" s="12">
        <v>100695</v>
      </c>
      <c r="C38" s="3" t="s">
        <v>14</v>
      </c>
      <c r="D38" s="3" t="s">
        <v>46</v>
      </c>
      <c r="E38" s="3">
        <v>30</v>
      </c>
      <c r="F38" s="9">
        <v>15</v>
      </c>
      <c r="G38" s="9">
        <v>15</v>
      </c>
      <c r="H38" s="9">
        <v>15</v>
      </c>
      <c r="I38" s="9">
        <v>15</v>
      </c>
      <c r="J38" s="9">
        <v>0</v>
      </c>
      <c r="K38" s="9">
        <v>10</v>
      </c>
      <c r="L38" s="9">
        <v>10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1:78" ht="12.75">
      <c r="A39" s="12">
        <v>29291</v>
      </c>
      <c r="B39" s="12">
        <v>100696</v>
      </c>
      <c r="C39" s="14" t="s">
        <v>47</v>
      </c>
      <c r="D39" s="14" t="s">
        <v>48</v>
      </c>
      <c r="E39" s="14">
        <v>-10</v>
      </c>
      <c r="F39" s="15"/>
      <c r="G39" s="15"/>
      <c r="H39" s="15"/>
      <c r="I39" s="15"/>
      <c r="J39" s="15"/>
      <c r="K39" s="15"/>
      <c r="L39" s="15"/>
      <c r="M39" s="15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1:78" ht="12.75">
      <c r="A40" s="12">
        <v>29291</v>
      </c>
      <c r="B40" s="12">
        <v>100697</v>
      </c>
      <c r="C40" s="14" t="s">
        <v>47</v>
      </c>
      <c r="D40" s="14" t="s">
        <v>49</v>
      </c>
      <c r="E40" s="14">
        <v>-50</v>
      </c>
      <c r="F40" s="16"/>
      <c r="G40" s="16"/>
      <c r="H40" s="16"/>
      <c r="I40" s="15"/>
      <c r="J40" s="15"/>
      <c r="K40" s="15"/>
      <c r="L40" s="15"/>
      <c r="M40" s="15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1:78" ht="12.75">
      <c r="A41" s="12">
        <v>29291</v>
      </c>
      <c r="B41" s="12">
        <v>100698</v>
      </c>
      <c r="C41" s="14" t="s">
        <v>47</v>
      </c>
      <c r="D41" s="14" t="s">
        <v>50</v>
      </c>
      <c r="E41" s="14">
        <v>-50</v>
      </c>
      <c r="F41" s="16"/>
      <c r="G41" s="16"/>
      <c r="H41" s="16"/>
      <c r="I41" s="15"/>
      <c r="J41" s="15"/>
      <c r="K41" s="15"/>
      <c r="L41" s="15"/>
      <c r="M41" s="15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3:78" ht="12.75">
      <c r="C43" t="s">
        <v>51</v>
      </c>
      <c r="E43">
        <f>SUMIF($E$6:$E$41,"&gt;0")</f>
        <v>1000</v>
      </c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3:78" ht="12.75">
      <c r="C44" t="s">
        <v>52</v>
      </c>
      <c r="F44" s="17">
        <f>SUM($F$7:$F$41)</f>
        <v>446</v>
      </c>
      <c r="G44" s="17">
        <f>SUM($G$7:$G$41)</f>
        <v>504</v>
      </c>
      <c r="H44" s="17">
        <f>SUM($H$7:$H$41)</f>
        <v>468</v>
      </c>
      <c r="I44" s="18">
        <f>SUM($I$7:$I$41)</f>
        <v>551</v>
      </c>
      <c r="J44" s="18">
        <f>SUM($J$7:$J$41)</f>
        <v>0</v>
      </c>
      <c r="K44" s="18">
        <f>SUM($K$7:$K$41)</f>
        <v>468</v>
      </c>
      <c r="L44" s="18">
        <f>SUM($L$7:$L$41)</f>
        <v>513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4:78" ht="12.75">
      <c r="D45" t="s">
        <v>54</v>
      </c>
      <c r="E45" t="s">
        <v>55</v>
      </c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L7">
    <cfRule type="cellIs" priority="1" dxfId="2" operator="greaterThan" stopIfTrue="1">
      <formula>$E$7</formula>
    </cfRule>
    <cfRule type="cellIs" priority="2" dxfId="0" operator="equal" stopIfTrue="1">
      <formula>""</formula>
    </cfRule>
  </conditionalFormatting>
  <conditionalFormatting sqref="E8:L8">
    <cfRule type="cellIs" priority="3" dxfId="2" operator="greaterThan" stopIfTrue="1">
      <formula>$E$8</formula>
    </cfRule>
    <cfRule type="cellIs" priority="4" dxfId="0" operator="equal" stopIfTrue="1">
      <formula>""</formula>
    </cfRule>
  </conditionalFormatting>
  <conditionalFormatting sqref="E9:L9">
    <cfRule type="cellIs" priority="5" dxfId="2" operator="greaterThan" stopIfTrue="1">
      <formula>$E$9</formula>
    </cfRule>
    <cfRule type="cellIs" priority="6" dxfId="0" operator="equal" stopIfTrue="1">
      <formula>""</formula>
    </cfRule>
  </conditionalFormatting>
  <conditionalFormatting sqref="E10:L10">
    <cfRule type="cellIs" priority="7" dxfId="2" operator="greaterThan" stopIfTrue="1">
      <formula>$E$10</formula>
    </cfRule>
    <cfRule type="cellIs" priority="8" dxfId="0" operator="equal" stopIfTrue="1">
      <formula>""</formula>
    </cfRule>
  </conditionalFormatting>
  <conditionalFormatting sqref="E11:L11">
    <cfRule type="cellIs" priority="9" dxfId="2" operator="greaterThan" stopIfTrue="1">
      <formula>$E$11</formula>
    </cfRule>
    <cfRule type="cellIs" priority="10" dxfId="0" operator="equal" stopIfTrue="1">
      <formula>""</formula>
    </cfRule>
  </conditionalFormatting>
  <conditionalFormatting sqref="E12:L12">
    <cfRule type="cellIs" priority="11" dxfId="2" operator="greaterThan" stopIfTrue="1">
      <formula>$E$12</formula>
    </cfRule>
    <cfRule type="cellIs" priority="12" dxfId="0" operator="equal" stopIfTrue="1">
      <formula>""</formula>
    </cfRule>
  </conditionalFormatting>
  <conditionalFormatting sqref="E13:L13">
    <cfRule type="cellIs" priority="13" dxfId="2" operator="greaterThan" stopIfTrue="1">
      <formula>$E$13</formula>
    </cfRule>
    <cfRule type="cellIs" priority="14" dxfId="0" operator="equal" stopIfTrue="1">
      <formula>""</formula>
    </cfRule>
  </conditionalFormatting>
  <conditionalFormatting sqref="E14:L14">
    <cfRule type="cellIs" priority="15" dxfId="2" operator="greaterThan" stopIfTrue="1">
      <formula>$E$14</formula>
    </cfRule>
    <cfRule type="cellIs" priority="16" dxfId="0" operator="equal" stopIfTrue="1">
      <formula>""</formula>
    </cfRule>
  </conditionalFormatting>
  <conditionalFormatting sqref="E15:L15">
    <cfRule type="cellIs" priority="17" dxfId="2" operator="greaterThan" stopIfTrue="1">
      <formula>$E$15</formula>
    </cfRule>
    <cfRule type="cellIs" priority="18" dxfId="0" operator="equal" stopIfTrue="1">
      <formula>""</formula>
    </cfRule>
  </conditionalFormatting>
  <conditionalFormatting sqref="E16:L16">
    <cfRule type="cellIs" priority="19" dxfId="2" operator="greaterThan" stopIfTrue="1">
      <formula>$E$16</formula>
    </cfRule>
    <cfRule type="cellIs" priority="20" dxfId="0" operator="equal" stopIfTrue="1">
      <formula>""</formula>
    </cfRule>
  </conditionalFormatting>
  <conditionalFormatting sqref="E17:L17">
    <cfRule type="cellIs" priority="21" dxfId="2" operator="greaterThan" stopIfTrue="1">
      <formula>$E$17</formula>
    </cfRule>
    <cfRule type="cellIs" priority="22" dxfId="0" operator="equal" stopIfTrue="1">
      <formula>""</formula>
    </cfRule>
  </conditionalFormatting>
  <conditionalFormatting sqref="E18:L18">
    <cfRule type="cellIs" priority="23" dxfId="2" operator="greaterThan" stopIfTrue="1">
      <formula>$E$18</formula>
    </cfRule>
    <cfRule type="cellIs" priority="24" dxfId="0" operator="equal" stopIfTrue="1">
      <formula>""</formula>
    </cfRule>
  </conditionalFormatting>
  <conditionalFormatting sqref="E19:L19">
    <cfRule type="cellIs" priority="25" dxfId="2" operator="greaterThan" stopIfTrue="1">
      <formula>$E$19</formula>
    </cfRule>
    <cfRule type="cellIs" priority="26" dxfId="0" operator="equal" stopIfTrue="1">
      <formula>""</formula>
    </cfRule>
  </conditionalFormatting>
  <conditionalFormatting sqref="E20:L20">
    <cfRule type="cellIs" priority="27" dxfId="2" operator="greaterThan" stopIfTrue="1">
      <formula>$E$20</formula>
    </cfRule>
    <cfRule type="cellIs" priority="28" dxfId="0" operator="equal" stopIfTrue="1">
      <formula>""</formula>
    </cfRule>
  </conditionalFormatting>
  <conditionalFormatting sqref="E21:L21">
    <cfRule type="cellIs" priority="29" dxfId="2" operator="greaterThan" stopIfTrue="1">
      <formula>$E$21</formula>
    </cfRule>
    <cfRule type="cellIs" priority="30" dxfId="0" operator="equal" stopIfTrue="1">
      <formula>""</formula>
    </cfRule>
  </conditionalFormatting>
  <conditionalFormatting sqref="E22:L22">
    <cfRule type="cellIs" priority="31" dxfId="2" operator="greaterThan" stopIfTrue="1">
      <formula>$E$22</formula>
    </cfRule>
    <cfRule type="cellIs" priority="32" dxfId="0" operator="equal" stopIfTrue="1">
      <formula>""</formula>
    </cfRule>
  </conditionalFormatting>
  <conditionalFormatting sqref="E23:L23">
    <cfRule type="cellIs" priority="33" dxfId="2" operator="greaterThan" stopIfTrue="1">
      <formula>$E$23</formula>
    </cfRule>
    <cfRule type="cellIs" priority="34" dxfId="0" operator="equal" stopIfTrue="1">
      <formula>""</formula>
    </cfRule>
  </conditionalFormatting>
  <conditionalFormatting sqref="E24:L24">
    <cfRule type="cellIs" priority="35" dxfId="2" operator="greaterThan" stopIfTrue="1">
      <formula>$E$24</formula>
    </cfRule>
    <cfRule type="cellIs" priority="36" dxfId="0" operator="equal" stopIfTrue="1">
      <formula>""</formula>
    </cfRule>
  </conditionalFormatting>
  <conditionalFormatting sqref="E25:L25">
    <cfRule type="cellIs" priority="37" dxfId="2" operator="greaterThan" stopIfTrue="1">
      <formula>$E$25</formula>
    </cfRule>
    <cfRule type="cellIs" priority="38" dxfId="0" operator="equal" stopIfTrue="1">
      <formula>""</formula>
    </cfRule>
  </conditionalFormatting>
  <conditionalFormatting sqref="E26:L26">
    <cfRule type="cellIs" priority="39" dxfId="2" operator="greaterThan" stopIfTrue="1">
      <formula>$E$26</formula>
    </cfRule>
    <cfRule type="cellIs" priority="40" dxfId="0" operator="equal" stopIfTrue="1">
      <formula>""</formula>
    </cfRule>
  </conditionalFormatting>
  <conditionalFormatting sqref="E27:L27">
    <cfRule type="cellIs" priority="41" dxfId="2" operator="greaterThan" stopIfTrue="1">
      <formula>$E$27</formula>
    </cfRule>
  </conditionalFormatting>
  <conditionalFormatting sqref="E27:L27">
    <cfRule type="cellIs" priority="42" dxfId="0" operator="equal" stopIfTrue="1">
      <formula>""</formula>
    </cfRule>
  </conditionalFormatting>
  <conditionalFormatting sqref="E28:L28">
    <cfRule type="cellIs" priority="43" dxfId="2" operator="greaterThan" stopIfTrue="1">
      <formula>$E$28</formula>
    </cfRule>
  </conditionalFormatting>
  <conditionalFormatting sqref="E28:L28">
    <cfRule type="cellIs" priority="44" dxfId="0" operator="equal" stopIfTrue="1">
      <formula>""</formula>
    </cfRule>
  </conditionalFormatting>
  <conditionalFormatting sqref="E29:L29">
    <cfRule type="cellIs" priority="45" dxfId="2" operator="greaterThan" stopIfTrue="1">
      <formula>$E$29</formula>
    </cfRule>
  </conditionalFormatting>
  <conditionalFormatting sqref="E29:L29">
    <cfRule type="cellIs" priority="46" dxfId="0" operator="equal" stopIfTrue="1">
      <formula>""</formula>
    </cfRule>
  </conditionalFormatting>
  <conditionalFormatting sqref="E30:L30">
    <cfRule type="cellIs" priority="47" dxfId="2" operator="greaterThan" stopIfTrue="1">
      <formula>$E$30</formula>
    </cfRule>
  </conditionalFormatting>
  <conditionalFormatting sqref="E30:L30">
    <cfRule type="cellIs" priority="48" dxfId="0" operator="equal" stopIfTrue="1">
      <formula>""</formula>
    </cfRule>
  </conditionalFormatting>
  <conditionalFormatting sqref="E31:L31">
    <cfRule type="cellIs" priority="49" dxfId="2" operator="greaterThan" stopIfTrue="1">
      <formula>$E$31</formula>
    </cfRule>
  </conditionalFormatting>
  <conditionalFormatting sqref="E31:L31">
    <cfRule type="cellIs" priority="50" dxfId="0" operator="equal" stopIfTrue="1">
      <formula>""</formula>
    </cfRule>
  </conditionalFormatting>
  <conditionalFormatting sqref="E32:L32">
    <cfRule type="cellIs" priority="51" dxfId="2" operator="greaterThan" stopIfTrue="1">
      <formula>$E$32</formula>
    </cfRule>
  </conditionalFormatting>
  <conditionalFormatting sqref="E32:L32">
    <cfRule type="cellIs" priority="52" dxfId="0" operator="equal" stopIfTrue="1">
      <formula>""</formula>
    </cfRule>
  </conditionalFormatting>
  <conditionalFormatting sqref="E33:L33">
    <cfRule type="cellIs" priority="53" dxfId="2" operator="greaterThan" stopIfTrue="1">
      <formula>$E$33</formula>
    </cfRule>
  </conditionalFormatting>
  <conditionalFormatting sqref="E33:L33">
    <cfRule type="cellIs" priority="54" dxfId="0" operator="equal" stopIfTrue="1">
      <formula>""</formula>
    </cfRule>
  </conditionalFormatting>
  <conditionalFormatting sqref="E34:L34">
    <cfRule type="cellIs" priority="55" dxfId="2" operator="greaterThan" stopIfTrue="1">
      <formula>$E$34</formula>
    </cfRule>
  </conditionalFormatting>
  <conditionalFormatting sqref="E34:L34">
    <cfRule type="cellIs" priority="56" dxfId="0" operator="equal" stopIfTrue="1">
      <formula>""</formula>
    </cfRule>
  </conditionalFormatting>
  <conditionalFormatting sqref="E35:L35">
    <cfRule type="cellIs" priority="57" dxfId="2" operator="greaterThan" stopIfTrue="1">
      <formula>$E$35</formula>
    </cfRule>
  </conditionalFormatting>
  <conditionalFormatting sqref="E35:L35">
    <cfRule type="cellIs" priority="58" dxfId="0" operator="equal" stopIfTrue="1">
      <formula>""</formula>
    </cfRule>
  </conditionalFormatting>
  <conditionalFormatting sqref="E36:L36">
    <cfRule type="cellIs" priority="59" dxfId="2" operator="greaterThan" stopIfTrue="1">
      <formula>$E$36</formula>
    </cfRule>
  </conditionalFormatting>
  <conditionalFormatting sqref="E36:L36">
    <cfRule type="cellIs" priority="60" dxfId="0" operator="equal" stopIfTrue="1">
      <formula>""</formula>
    </cfRule>
  </conditionalFormatting>
  <conditionalFormatting sqref="E37:L37">
    <cfRule type="cellIs" priority="61" dxfId="2" operator="greaterThan" stopIfTrue="1">
      <formula>$E$37</formula>
    </cfRule>
  </conditionalFormatting>
  <conditionalFormatting sqref="E37:L37">
    <cfRule type="cellIs" priority="62" dxfId="0" operator="equal" stopIfTrue="1">
      <formula>""</formula>
    </cfRule>
  </conditionalFormatting>
  <conditionalFormatting sqref="E38:L38">
    <cfRule type="cellIs" priority="63" dxfId="2" operator="greaterThan" stopIfTrue="1">
      <formula>$E$38</formula>
    </cfRule>
  </conditionalFormatting>
  <conditionalFormatting sqref="E38:L38">
    <cfRule type="cellIs" priority="64" dxfId="0" operator="equal" stopIfTrue="1">
      <formula>""</formula>
    </cfRule>
  </conditionalFormatting>
  <conditionalFormatting sqref="E39:L39">
    <cfRule type="cellIs" priority="65" dxfId="2" operator="lessThan" stopIfTrue="1">
      <formula>$E$39</formula>
    </cfRule>
  </conditionalFormatting>
  <conditionalFormatting sqref="E39:L39">
    <cfRule type="cellIs" priority="66" dxfId="2" operator="greaterThan" stopIfTrue="1">
      <formula>0</formula>
    </cfRule>
  </conditionalFormatting>
  <conditionalFormatting sqref="E40:L40">
    <cfRule type="cellIs" priority="67" dxfId="2" operator="lessThan" stopIfTrue="1">
      <formula>$E$40</formula>
    </cfRule>
  </conditionalFormatting>
  <conditionalFormatting sqref="E40:L40">
    <cfRule type="cellIs" priority="68" dxfId="2" operator="greaterThan" stopIfTrue="1">
      <formula>0</formula>
    </cfRule>
  </conditionalFormatting>
  <conditionalFormatting sqref="E41:L41">
    <cfRule type="cellIs" priority="69" dxfId="2" operator="lessThan" stopIfTrue="1">
      <formula>$E$41</formula>
    </cfRule>
  </conditionalFormatting>
  <conditionalFormatting sqref="E41:L41">
    <cfRule type="cellIs" priority="70" dxfId="2" operator="greaterThan" stopIfTrue="1">
      <formula>0</formula>
    </cfRule>
  </conditionalFormatting>
  <conditionalFormatting sqref="C44:L44">
    <cfRule type="cellIs" priority="71" dxfId="132" operator="equal" stopIfTrue="1">
      <formula>$D$46</formula>
    </cfRule>
  </conditionalFormatting>
  <conditionalFormatting sqref="C44:L44">
    <cfRule type="cellIs" priority="72" dxfId="131" operator="equal" stopIfTrue="1">
      <formula>$D$47</formula>
    </cfRule>
  </conditionalFormatting>
  <conditionalFormatting sqref="C44:L44">
    <cfRule type="cellIs" priority="73" dxfId="130" operator="equal" stopIfTrue="1">
      <formula>$D$48</formula>
    </cfRule>
  </conditionalFormatting>
  <conditionalFormatting sqref="C44:L44">
    <cfRule type="cellIs" priority="74" dxfId="129" operator="equal" stopIfTrue="1">
      <formula>$D$49</formula>
    </cfRule>
  </conditionalFormatting>
  <conditionalFormatting sqref="C44:L44">
    <cfRule type="cellIs" priority="75" dxfId="128" operator="equal" stopIfTrue="1">
      <formula>$D$50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28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39" sqref="G39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60</v>
      </c>
    </row>
    <row r="6" spans="1:12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1350</v>
      </c>
      <c r="G6" s="1">
        <v>1351</v>
      </c>
      <c r="H6" s="1">
        <v>1464</v>
      </c>
      <c r="I6" s="1">
        <v>1475</v>
      </c>
      <c r="J6" s="1">
        <v>1993</v>
      </c>
      <c r="K6" s="1">
        <v>1994</v>
      </c>
      <c r="L6" s="1">
        <v>1997</v>
      </c>
    </row>
    <row r="7" spans="1:78" ht="12.75">
      <c r="A7" s="12">
        <v>29291</v>
      </c>
      <c r="B7" s="12">
        <v>100664</v>
      </c>
      <c r="C7" s="11" t="s">
        <v>14</v>
      </c>
      <c r="D7" s="3" t="s">
        <v>15</v>
      </c>
      <c r="E7" s="3">
        <v>100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2">
        <v>29291</v>
      </c>
      <c r="B8" s="12">
        <v>100665</v>
      </c>
      <c r="C8" s="3" t="s">
        <v>14</v>
      </c>
      <c r="D8" s="3" t="s">
        <v>16</v>
      </c>
      <c r="E8" s="3">
        <v>50</v>
      </c>
      <c r="F8" s="9">
        <v>42</v>
      </c>
      <c r="G8" s="9">
        <v>45</v>
      </c>
      <c r="H8" s="9">
        <v>45</v>
      </c>
      <c r="I8" s="9">
        <v>45</v>
      </c>
      <c r="J8" s="9">
        <v>0</v>
      </c>
      <c r="K8" s="9">
        <v>45</v>
      </c>
      <c r="L8" s="9">
        <v>40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2">
        <v>29291</v>
      </c>
      <c r="B9" s="12">
        <v>100666</v>
      </c>
      <c r="C9" s="3" t="s">
        <v>14</v>
      </c>
      <c r="D9" s="3" t="s">
        <v>17</v>
      </c>
      <c r="E9" s="3">
        <v>50</v>
      </c>
      <c r="F9" s="9">
        <v>50</v>
      </c>
      <c r="G9" s="9">
        <v>45</v>
      </c>
      <c r="H9" s="9">
        <v>50</v>
      </c>
      <c r="I9" s="9">
        <v>45</v>
      </c>
      <c r="J9" s="9">
        <v>0</v>
      </c>
      <c r="K9" s="9">
        <v>50</v>
      </c>
      <c r="L9" s="9">
        <v>50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2">
        <v>29291</v>
      </c>
      <c r="B10" s="12">
        <v>100667</v>
      </c>
      <c r="C10" s="3" t="s">
        <v>14</v>
      </c>
      <c r="D10" s="3" t="s">
        <v>18</v>
      </c>
      <c r="E10" s="3">
        <v>50</v>
      </c>
      <c r="F10" s="9">
        <v>50</v>
      </c>
      <c r="G10" s="9">
        <v>50</v>
      </c>
      <c r="H10" s="9">
        <v>50</v>
      </c>
      <c r="I10" s="9">
        <v>50</v>
      </c>
      <c r="J10" s="9">
        <v>0</v>
      </c>
      <c r="K10" s="9">
        <v>50</v>
      </c>
      <c r="L10" s="9">
        <v>50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2">
        <v>29291</v>
      </c>
      <c r="B11" s="12">
        <v>100668</v>
      </c>
      <c r="C11" s="3" t="s">
        <v>14</v>
      </c>
      <c r="D11" s="3" t="s">
        <v>19</v>
      </c>
      <c r="E11" s="3">
        <v>50</v>
      </c>
      <c r="F11" s="9">
        <v>50</v>
      </c>
      <c r="G11" s="9">
        <v>50</v>
      </c>
      <c r="H11" s="9">
        <v>50</v>
      </c>
      <c r="I11" s="9">
        <v>50</v>
      </c>
      <c r="J11" s="9">
        <v>0</v>
      </c>
      <c r="K11" s="9">
        <v>50</v>
      </c>
      <c r="L11" s="9">
        <v>50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2">
        <v>29291</v>
      </c>
      <c r="B12" s="12">
        <v>100669</v>
      </c>
      <c r="C12" s="3" t="s">
        <v>14</v>
      </c>
      <c r="D12" s="3" t="s">
        <v>20</v>
      </c>
      <c r="E12" s="3">
        <v>40</v>
      </c>
      <c r="F12" s="9">
        <v>40</v>
      </c>
      <c r="G12" s="9">
        <v>35</v>
      </c>
      <c r="H12" s="9">
        <v>35</v>
      </c>
      <c r="I12" s="9">
        <v>35</v>
      </c>
      <c r="J12" s="9">
        <v>0</v>
      </c>
      <c r="K12" s="9">
        <v>35</v>
      </c>
      <c r="L12" s="9">
        <v>30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2">
        <v>29291</v>
      </c>
      <c r="B13" s="12">
        <v>100670</v>
      </c>
      <c r="C13" s="3" t="s">
        <v>14</v>
      </c>
      <c r="D13" s="3" t="s">
        <v>21</v>
      </c>
      <c r="E13" s="3">
        <v>30</v>
      </c>
      <c r="F13" s="9">
        <v>25</v>
      </c>
      <c r="G13" s="9">
        <v>26</v>
      </c>
      <c r="H13" s="9">
        <v>26</v>
      </c>
      <c r="I13" s="9">
        <v>26</v>
      </c>
      <c r="J13" s="9">
        <v>0</v>
      </c>
      <c r="K13" s="9">
        <v>26</v>
      </c>
      <c r="L13" s="9">
        <v>25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2">
        <v>29291</v>
      </c>
      <c r="B14" s="12">
        <v>100671</v>
      </c>
      <c r="C14" s="3" t="s">
        <v>14</v>
      </c>
      <c r="D14" s="3" t="s">
        <v>22</v>
      </c>
      <c r="E14" s="3">
        <v>30</v>
      </c>
      <c r="F14" s="9">
        <v>25</v>
      </c>
      <c r="G14" s="9">
        <v>30</v>
      </c>
      <c r="H14" s="9">
        <v>30</v>
      </c>
      <c r="I14" s="9">
        <v>30</v>
      </c>
      <c r="J14" s="9">
        <v>0</v>
      </c>
      <c r="K14" s="9">
        <v>30</v>
      </c>
      <c r="L14" s="9">
        <v>30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2">
        <v>29291</v>
      </c>
      <c r="B15" s="12">
        <v>100672</v>
      </c>
      <c r="C15" s="3" t="s">
        <v>14</v>
      </c>
      <c r="D15" s="3" t="s">
        <v>23</v>
      </c>
      <c r="E15" s="3">
        <v>20</v>
      </c>
      <c r="F15" s="9">
        <v>13</v>
      </c>
      <c r="G15" s="9">
        <v>15</v>
      </c>
      <c r="H15" s="9">
        <v>18</v>
      </c>
      <c r="I15" s="9">
        <v>15</v>
      </c>
      <c r="J15" s="9">
        <v>0</v>
      </c>
      <c r="K15" s="9">
        <v>12</v>
      </c>
      <c r="L15" s="9">
        <v>13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2">
        <v>29291</v>
      </c>
      <c r="B16" s="12">
        <v>100673</v>
      </c>
      <c r="C16" s="3" t="s">
        <v>14</v>
      </c>
      <c r="D16" s="3" t="s">
        <v>24</v>
      </c>
      <c r="E16" s="3">
        <v>20</v>
      </c>
      <c r="F16" s="9">
        <v>6</v>
      </c>
      <c r="G16" s="9">
        <v>10</v>
      </c>
      <c r="H16" s="9">
        <v>20</v>
      </c>
      <c r="I16" s="9">
        <v>20</v>
      </c>
      <c r="J16" s="9">
        <v>0</v>
      </c>
      <c r="K16" s="9">
        <v>18</v>
      </c>
      <c r="L16" s="9">
        <v>5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2">
        <v>29291</v>
      </c>
      <c r="B17" s="12">
        <v>100674</v>
      </c>
      <c r="C17" s="3" t="s">
        <v>14</v>
      </c>
      <c r="D17" s="3" t="s">
        <v>25</v>
      </c>
      <c r="E17" s="3">
        <v>10</v>
      </c>
      <c r="F17" s="9"/>
      <c r="G17" s="9"/>
      <c r="H17" s="9"/>
      <c r="I17" s="9"/>
      <c r="J17" s="9">
        <v>0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2">
        <v>29291</v>
      </c>
      <c r="B18" s="12">
        <v>100675</v>
      </c>
      <c r="C18" s="3" t="s">
        <v>14</v>
      </c>
      <c r="D18" s="3" t="s">
        <v>26</v>
      </c>
      <c r="E18" s="3">
        <v>10</v>
      </c>
      <c r="F18" s="9"/>
      <c r="G18" s="9"/>
      <c r="H18" s="9"/>
      <c r="I18" s="9"/>
      <c r="J18" s="9">
        <v>0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2">
        <v>29291</v>
      </c>
      <c r="B19" s="12">
        <v>100676</v>
      </c>
      <c r="C19" s="3" t="s">
        <v>14</v>
      </c>
      <c r="D19" s="3" t="s">
        <v>27</v>
      </c>
      <c r="E19" s="3">
        <v>10</v>
      </c>
      <c r="F19" s="9">
        <v>9</v>
      </c>
      <c r="G19" s="9">
        <v>7</v>
      </c>
      <c r="H19" s="9">
        <v>8</v>
      </c>
      <c r="I19" s="9">
        <v>7</v>
      </c>
      <c r="J19" s="9">
        <v>0</v>
      </c>
      <c r="K19" s="9">
        <v>5</v>
      </c>
      <c r="L19" s="9">
        <v>7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2">
        <v>29291</v>
      </c>
      <c r="B20" s="12">
        <v>100677</v>
      </c>
      <c r="C20" s="3" t="s">
        <v>14</v>
      </c>
      <c r="D20" s="3" t="s">
        <v>28</v>
      </c>
      <c r="E20" s="3">
        <v>10</v>
      </c>
      <c r="F20" s="9"/>
      <c r="G20" s="9"/>
      <c r="H20" s="9"/>
      <c r="I20" s="9"/>
      <c r="J20" s="9">
        <v>0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2">
        <v>29291</v>
      </c>
      <c r="B21" s="12">
        <v>100678</v>
      </c>
      <c r="C21" s="3" t="s">
        <v>14</v>
      </c>
      <c r="D21" s="3" t="s">
        <v>29</v>
      </c>
      <c r="E21" s="3">
        <v>10</v>
      </c>
      <c r="F21" s="9">
        <v>6</v>
      </c>
      <c r="G21" s="9">
        <v>6</v>
      </c>
      <c r="H21" s="9">
        <v>8</v>
      </c>
      <c r="I21" s="9">
        <v>8</v>
      </c>
      <c r="J21" s="9">
        <v>0</v>
      </c>
      <c r="K21" s="9">
        <v>4</v>
      </c>
      <c r="L21" s="9">
        <v>7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2">
        <v>29291</v>
      </c>
      <c r="B22" s="12">
        <v>100679</v>
      </c>
      <c r="C22" s="3" t="s">
        <v>14</v>
      </c>
      <c r="D22" s="3" t="s">
        <v>30</v>
      </c>
      <c r="E22" s="3">
        <v>10</v>
      </c>
      <c r="F22" s="9">
        <v>5</v>
      </c>
      <c r="G22" s="9">
        <v>5</v>
      </c>
      <c r="H22" s="9">
        <v>4</v>
      </c>
      <c r="I22" s="9">
        <v>4</v>
      </c>
      <c r="J22" s="9">
        <v>0</v>
      </c>
      <c r="K22" s="9">
        <v>3</v>
      </c>
      <c r="L22" s="9">
        <v>3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2">
        <v>29291</v>
      </c>
      <c r="B23" s="12">
        <v>100680</v>
      </c>
      <c r="C23" s="3" t="s">
        <v>14</v>
      </c>
      <c r="D23" s="3" t="s">
        <v>31</v>
      </c>
      <c r="E23" s="3">
        <v>30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2">
        <v>29291</v>
      </c>
      <c r="B24" s="12">
        <v>100681</v>
      </c>
      <c r="C24" s="3" t="s">
        <v>14</v>
      </c>
      <c r="D24" s="3" t="s">
        <v>32</v>
      </c>
      <c r="E24" s="3">
        <v>30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2">
        <v>29291</v>
      </c>
      <c r="B25" s="12">
        <v>100682</v>
      </c>
      <c r="C25" s="3" t="s">
        <v>14</v>
      </c>
      <c r="D25" s="3" t="s">
        <v>33</v>
      </c>
      <c r="E25" s="3">
        <v>40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2">
        <v>29291</v>
      </c>
      <c r="B26" s="12">
        <v>100683</v>
      </c>
      <c r="C26" s="13" t="s">
        <v>14</v>
      </c>
      <c r="D26" s="3" t="s">
        <v>34</v>
      </c>
      <c r="E26" s="3">
        <v>20</v>
      </c>
      <c r="F26" s="9">
        <v>20</v>
      </c>
      <c r="G26" s="9">
        <v>18</v>
      </c>
      <c r="H26" s="9">
        <v>5</v>
      </c>
      <c r="I26" s="9">
        <v>20</v>
      </c>
      <c r="J26" s="9">
        <v>0</v>
      </c>
      <c r="K26" s="9">
        <v>15</v>
      </c>
      <c r="L26" s="9">
        <v>20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2">
        <v>29291</v>
      </c>
      <c r="B27" s="12">
        <v>100684</v>
      </c>
      <c r="C27" s="3" t="s">
        <v>14</v>
      </c>
      <c r="D27" s="3" t="s">
        <v>35</v>
      </c>
      <c r="E27" s="3">
        <v>20</v>
      </c>
      <c r="F27" s="9">
        <v>20</v>
      </c>
      <c r="G27" s="9">
        <v>20</v>
      </c>
      <c r="H27" s="9">
        <v>4</v>
      </c>
      <c r="I27" s="9">
        <v>20</v>
      </c>
      <c r="J27" s="9">
        <v>0</v>
      </c>
      <c r="K27" s="9">
        <v>15</v>
      </c>
      <c r="L27" s="9">
        <v>20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2.75">
      <c r="A28" s="12">
        <v>29291</v>
      </c>
      <c r="B28" s="12">
        <v>100685</v>
      </c>
      <c r="C28" s="3" t="s">
        <v>14</v>
      </c>
      <c r="D28" s="3" t="s">
        <v>36</v>
      </c>
      <c r="E28" s="3">
        <v>60</v>
      </c>
      <c r="F28" s="9">
        <v>50</v>
      </c>
      <c r="G28" s="9">
        <v>35</v>
      </c>
      <c r="H28" s="9">
        <v>10</v>
      </c>
      <c r="I28" s="9">
        <v>55</v>
      </c>
      <c r="J28" s="9">
        <v>0</v>
      </c>
      <c r="K28" s="9">
        <v>35</v>
      </c>
      <c r="L28" s="9">
        <v>55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2.75">
      <c r="A29" s="12">
        <v>29291</v>
      </c>
      <c r="B29" s="12">
        <v>100686</v>
      </c>
      <c r="C29" s="3" t="s">
        <v>14</v>
      </c>
      <c r="D29" s="3" t="s">
        <v>37</v>
      </c>
      <c r="E29" s="3">
        <v>30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2.75">
      <c r="A30" s="12">
        <v>29291</v>
      </c>
      <c r="B30" s="12">
        <v>100687</v>
      </c>
      <c r="C30" s="3" t="s">
        <v>14</v>
      </c>
      <c r="D30" s="3" t="s">
        <v>38</v>
      </c>
      <c r="E30" s="3">
        <v>30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2.75">
      <c r="A31" s="12">
        <v>29291</v>
      </c>
      <c r="B31" s="12">
        <v>100688</v>
      </c>
      <c r="C31" s="3" t="s">
        <v>14</v>
      </c>
      <c r="D31" s="3" t="s">
        <v>39</v>
      </c>
      <c r="E31" s="3">
        <v>30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2.75">
      <c r="A32" s="12">
        <v>29291</v>
      </c>
      <c r="B32" s="12">
        <v>100689</v>
      </c>
      <c r="C32" s="3" t="s">
        <v>14</v>
      </c>
      <c r="D32" s="3" t="s">
        <v>40</v>
      </c>
      <c r="E32" s="3">
        <v>30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1:78" ht="12.75">
      <c r="A33" s="12">
        <v>29291</v>
      </c>
      <c r="B33" s="12">
        <v>100690</v>
      </c>
      <c r="C33" s="3" t="s">
        <v>14</v>
      </c>
      <c r="D33" s="3" t="s">
        <v>41</v>
      </c>
      <c r="E33" s="3">
        <v>30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1:78" ht="12.75">
      <c r="A34" s="12">
        <v>29291</v>
      </c>
      <c r="B34" s="12">
        <v>100691</v>
      </c>
      <c r="C34" s="3" t="s">
        <v>14</v>
      </c>
      <c r="D34" s="3" t="s">
        <v>42</v>
      </c>
      <c r="E34" s="3">
        <v>30</v>
      </c>
      <c r="F34" s="9">
        <v>5</v>
      </c>
      <c r="G34" s="9">
        <v>25</v>
      </c>
      <c r="H34" s="9">
        <v>25</v>
      </c>
      <c r="I34" s="9">
        <v>30</v>
      </c>
      <c r="J34" s="9">
        <v>0</v>
      </c>
      <c r="K34" s="9">
        <v>25</v>
      </c>
      <c r="L34" s="9">
        <v>25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1:78" ht="12.75">
      <c r="A35" s="12">
        <v>29291</v>
      </c>
      <c r="B35" s="12">
        <v>100692</v>
      </c>
      <c r="C35" s="3" t="s">
        <v>14</v>
      </c>
      <c r="D35" s="3" t="s">
        <v>43</v>
      </c>
      <c r="E35" s="3">
        <v>30</v>
      </c>
      <c r="F35" s="9">
        <v>5</v>
      </c>
      <c r="G35" s="9">
        <v>25</v>
      </c>
      <c r="H35" s="9">
        <v>20</v>
      </c>
      <c r="I35" s="9">
        <v>28</v>
      </c>
      <c r="J35" s="9">
        <v>0</v>
      </c>
      <c r="K35" s="9">
        <v>25</v>
      </c>
      <c r="L35" s="9">
        <v>25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1:78" ht="12.75">
      <c r="A36" s="12">
        <v>29291</v>
      </c>
      <c r="B36" s="12">
        <v>100693</v>
      </c>
      <c r="C36" s="3" t="s">
        <v>14</v>
      </c>
      <c r="D36" s="3" t="s">
        <v>44</v>
      </c>
      <c r="E36" s="3">
        <v>30</v>
      </c>
      <c r="F36" s="9">
        <v>5</v>
      </c>
      <c r="G36" s="9">
        <v>25</v>
      </c>
      <c r="H36" s="9">
        <v>25</v>
      </c>
      <c r="I36" s="9">
        <v>25</v>
      </c>
      <c r="J36" s="9">
        <v>0</v>
      </c>
      <c r="K36" s="9">
        <v>0</v>
      </c>
      <c r="L36" s="9">
        <v>25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1:78" ht="12.75">
      <c r="A37" s="12">
        <v>29291</v>
      </c>
      <c r="B37" s="12">
        <v>100694</v>
      </c>
      <c r="C37" s="3" t="s">
        <v>14</v>
      </c>
      <c r="D37" s="3" t="s">
        <v>45</v>
      </c>
      <c r="E37" s="3">
        <v>30</v>
      </c>
      <c r="F37" s="9">
        <v>5</v>
      </c>
      <c r="G37" s="9">
        <v>25</v>
      </c>
      <c r="H37" s="9">
        <v>20</v>
      </c>
      <c r="I37" s="9">
        <v>25</v>
      </c>
      <c r="J37" s="9">
        <v>0</v>
      </c>
      <c r="K37" s="9">
        <v>10</v>
      </c>
      <c r="L37" s="9">
        <v>25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1:78" ht="12.75">
      <c r="A38" s="12">
        <v>29291</v>
      </c>
      <c r="B38" s="12">
        <v>100695</v>
      </c>
      <c r="C38" s="3" t="s">
        <v>14</v>
      </c>
      <c r="D38" s="3" t="s">
        <v>46</v>
      </c>
      <c r="E38" s="3">
        <v>30</v>
      </c>
      <c r="F38" s="9">
        <v>15</v>
      </c>
      <c r="G38" s="9">
        <v>15</v>
      </c>
      <c r="H38" s="9">
        <v>15</v>
      </c>
      <c r="I38" s="9">
        <v>20</v>
      </c>
      <c r="J38" s="9">
        <v>0</v>
      </c>
      <c r="K38" s="9">
        <v>20</v>
      </c>
      <c r="L38" s="9">
        <v>20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1:78" ht="12.75">
      <c r="A39" s="12">
        <v>29291</v>
      </c>
      <c r="B39" s="12">
        <v>100696</v>
      </c>
      <c r="C39" s="14" t="s">
        <v>47</v>
      </c>
      <c r="D39" s="14" t="s">
        <v>48</v>
      </c>
      <c r="E39" s="14">
        <v>-10</v>
      </c>
      <c r="F39" s="15"/>
      <c r="G39" s="15"/>
      <c r="H39" s="15"/>
      <c r="I39" s="15"/>
      <c r="J39" s="15"/>
      <c r="K39" s="15"/>
      <c r="L39" s="15"/>
      <c r="M39" s="15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1:78" ht="12.75">
      <c r="A40" s="12">
        <v>29291</v>
      </c>
      <c r="B40" s="12">
        <v>100697</v>
      </c>
      <c r="C40" s="14" t="s">
        <v>47</v>
      </c>
      <c r="D40" s="14" t="s">
        <v>49</v>
      </c>
      <c r="E40" s="14">
        <v>-50</v>
      </c>
      <c r="F40" s="16"/>
      <c r="G40" s="16"/>
      <c r="H40" s="16"/>
      <c r="I40" s="15"/>
      <c r="J40" s="15"/>
      <c r="K40" s="15"/>
      <c r="L40" s="15"/>
      <c r="M40" s="15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1:78" ht="12.75">
      <c r="A41" s="12">
        <v>29291</v>
      </c>
      <c r="B41" s="12">
        <v>100698</v>
      </c>
      <c r="C41" s="14" t="s">
        <v>47</v>
      </c>
      <c r="D41" s="14" t="s">
        <v>50</v>
      </c>
      <c r="E41" s="14">
        <v>-50</v>
      </c>
      <c r="F41" s="16"/>
      <c r="G41" s="16"/>
      <c r="H41" s="16"/>
      <c r="I41" s="15"/>
      <c r="J41" s="15"/>
      <c r="K41" s="15"/>
      <c r="L41" s="15"/>
      <c r="M41" s="15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3:78" ht="12.75">
      <c r="C43" t="s">
        <v>51</v>
      </c>
      <c r="E43">
        <f>SUMIF($E$6:$E$41,"&gt;0")</f>
        <v>1000</v>
      </c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3:78" ht="12.75">
      <c r="C44" t="s">
        <v>52</v>
      </c>
      <c r="F44" s="17">
        <f>SUM($F$7:$F$41)</f>
        <v>446</v>
      </c>
      <c r="G44" s="17">
        <f>SUM($G$7:$G$41)</f>
        <v>512</v>
      </c>
      <c r="H44" s="17">
        <f>SUM($H$7:$H$41)</f>
        <v>468</v>
      </c>
      <c r="I44" s="18">
        <f>SUM($I$7:$I$41)</f>
        <v>558</v>
      </c>
      <c r="J44" s="18">
        <f>SUM($J$7:$J$41)</f>
        <v>0</v>
      </c>
      <c r="K44" s="18">
        <f>SUM($K$7:$K$41)</f>
        <v>473</v>
      </c>
      <c r="L44" s="18">
        <f>SUM($L$7:$L$41)</f>
        <v>525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4:78" ht="12.75">
      <c r="D45" t="s">
        <v>54</v>
      </c>
      <c r="E45" t="s">
        <v>55</v>
      </c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">
    <cfRule type="cellIs" priority="65" dxfId="2" operator="greaterThan" stopIfTrue="1">
      <formula>$E$7</formula>
    </cfRule>
    <cfRule type="cellIs" priority="66" dxfId="0" operator="equal" stopIfTrue="1">
      <formula>""</formula>
    </cfRule>
  </conditionalFormatting>
  <conditionalFormatting sqref="E8">
    <cfRule type="cellIs" priority="67" dxfId="2" operator="greaterThan" stopIfTrue="1">
      <formula>$E$8</formula>
    </cfRule>
    <cfRule type="cellIs" priority="68" dxfId="0" operator="equal" stopIfTrue="1">
      <formula>""</formula>
    </cfRule>
  </conditionalFormatting>
  <conditionalFormatting sqref="E9">
    <cfRule type="cellIs" priority="69" dxfId="2" operator="greaterThan" stopIfTrue="1">
      <formula>$E$9</formula>
    </cfRule>
    <cfRule type="cellIs" priority="70" dxfId="0" operator="equal" stopIfTrue="1">
      <formula>""</formula>
    </cfRule>
  </conditionalFormatting>
  <conditionalFormatting sqref="E10">
    <cfRule type="cellIs" priority="71" dxfId="2" operator="greaterThan" stopIfTrue="1">
      <formula>$E$10</formula>
    </cfRule>
    <cfRule type="cellIs" priority="72" dxfId="0" operator="equal" stopIfTrue="1">
      <formula>""</formula>
    </cfRule>
  </conditionalFormatting>
  <conditionalFormatting sqref="E11">
    <cfRule type="cellIs" priority="73" dxfId="2" operator="greaterThan" stopIfTrue="1">
      <formula>$E$11</formula>
    </cfRule>
    <cfRule type="cellIs" priority="74" dxfId="0" operator="equal" stopIfTrue="1">
      <formula>""</formula>
    </cfRule>
  </conditionalFormatting>
  <conditionalFormatting sqref="E12">
    <cfRule type="cellIs" priority="75" dxfId="2" operator="greaterThan" stopIfTrue="1">
      <formula>$E$12</formula>
    </cfRule>
    <cfRule type="cellIs" priority="76" dxfId="0" operator="equal" stopIfTrue="1">
      <formula>""</formula>
    </cfRule>
  </conditionalFormatting>
  <conditionalFormatting sqref="E13">
    <cfRule type="cellIs" priority="77" dxfId="2" operator="greaterThan" stopIfTrue="1">
      <formula>$E$13</formula>
    </cfRule>
    <cfRule type="cellIs" priority="78" dxfId="0" operator="equal" stopIfTrue="1">
      <formula>""</formula>
    </cfRule>
  </conditionalFormatting>
  <conditionalFormatting sqref="E14">
    <cfRule type="cellIs" priority="79" dxfId="2" operator="greaterThan" stopIfTrue="1">
      <formula>$E$14</formula>
    </cfRule>
    <cfRule type="cellIs" priority="80" dxfId="0" operator="equal" stopIfTrue="1">
      <formula>""</formula>
    </cfRule>
  </conditionalFormatting>
  <conditionalFormatting sqref="E15">
    <cfRule type="cellIs" priority="81" dxfId="2" operator="greaterThan" stopIfTrue="1">
      <formula>$E$15</formula>
    </cfRule>
    <cfRule type="cellIs" priority="82" dxfId="0" operator="equal" stopIfTrue="1">
      <formula>""</formula>
    </cfRule>
  </conditionalFormatting>
  <conditionalFormatting sqref="E16">
    <cfRule type="cellIs" priority="83" dxfId="2" operator="greaterThan" stopIfTrue="1">
      <formula>$E$16</formula>
    </cfRule>
    <cfRule type="cellIs" priority="84" dxfId="0" operator="equal" stopIfTrue="1">
      <formula>""</formula>
    </cfRule>
  </conditionalFormatting>
  <conditionalFormatting sqref="E17">
    <cfRule type="cellIs" priority="85" dxfId="2" operator="greaterThan" stopIfTrue="1">
      <formula>$E$17</formula>
    </cfRule>
    <cfRule type="cellIs" priority="86" dxfId="0" operator="equal" stopIfTrue="1">
      <formula>""</formula>
    </cfRule>
  </conditionalFormatting>
  <conditionalFormatting sqref="E18">
    <cfRule type="cellIs" priority="87" dxfId="2" operator="greaterThan" stopIfTrue="1">
      <formula>$E$18</formula>
    </cfRule>
    <cfRule type="cellIs" priority="88" dxfId="0" operator="equal" stopIfTrue="1">
      <formula>""</formula>
    </cfRule>
  </conditionalFormatting>
  <conditionalFormatting sqref="E19">
    <cfRule type="cellIs" priority="89" dxfId="2" operator="greaterThan" stopIfTrue="1">
      <formula>$E$19</formula>
    </cfRule>
    <cfRule type="cellIs" priority="90" dxfId="0" operator="equal" stopIfTrue="1">
      <formula>""</formula>
    </cfRule>
  </conditionalFormatting>
  <conditionalFormatting sqref="E20">
    <cfRule type="cellIs" priority="91" dxfId="2" operator="greaterThan" stopIfTrue="1">
      <formula>$E$20</formula>
    </cfRule>
    <cfRule type="cellIs" priority="92" dxfId="0" operator="equal" stopIfTrue="1">
      <formula>""</formula>
    </cfRule>
  </conditionalFormatting>
  <conditionalFormatting sqref="E21">
    <cfRule type="cellIs" priority="93" dxfId="2" operator="greaterThan" stopIfTrue="1">
      <formula>$E$21</formula>
    </cfRule>
    <cfRule type="cellIs" priority="94" dxfId="0" operator="equal" stopIfTrue="1">
      <formula>""</formula>
    </cfRule>
  </conditionalFormatting>
  <conditionalFormatting sqref="E22">
    <cfRule type="cellIs" priority="95" dxfId="2" operator="greaterThan" stopIfTrue="1">
      <formula>$E$22</formula>
    </cfRule>
    <cfRule type="cellIs" priority="96" dxfId="0" operator="equal" stopIfTrue="1">
      <formula>""</formula>
    </cfRule>
  </conditionalFormatting>
  <conditionalFormatting sqref="E23">
    <cfRule type="cellIs" priority="97" dxfId="2" operator="greaterThan" stopIfTrue="1">
      <formula>$E$23</formula>
    </cfRule>
    <cfRule type="cellIs" priority="98" dxfId="0" operator="equal" stopIfTrue="1">
      <formula>""</formula>
    </cfRule>
  </conditionalFormatting>
  <conditionalFormatting sqref="E24">
    <cfRule type="cellIs" priority="99" dxfId="2" operator="greaterThan" stopIfTrue="1">
      <formula>$E$24</formula>
    </cfRule>
    <cfRule type="cellIs" priority="100" dxfId="0" operator="equal" stopIfTrue="1">
      <formula>""</formula>
    </cfRule>
  </conditionalFormatting>
  <conditionalFormatting sqref="E25">
    <cfRule type="cellIs" priority="101" dxfId="2" operator="greaterThan" stopIfTrue="1">
      <formula>$E$25</formula>
    </cfRule>
    <cfRule type="cellIs" priority="102" dxfId="0" operator="equal" stopIfTrue="1">
      <formula>""</formula>
    </cfRule>
  </conditionalFormatting>
  <conditionalFormatting sqref="E26">
    <cfRule type="cellIs" priority="103" dxfId="2" operator="greaterThan" stopIfTrue="1">
      <formula>$E$26</formula>
    </cfRule>
    <cfRule type="cellIs" priority="104" dxfId="0" operator="equal" stopIfTrue="1">
      <formula>""</formula>
    </cfRule>
  </conditionalFormatting>
  <conditionalFormatting sqref="E27">
    <cfRule type="cellIs" priority="105" dxfId="2" operator="greaterThan" stopIfTrue="1">
      <formula>$E$27</formula>
    </cfRule>
  </conditionalFormatting>
  <conditionalFormatting sqref="E27">
    <cfRule type="cellIs" priority="106" dxfId="0" operator="equal" stopIfTrue="1">
      <formula>""</formula>
    </cfRule>
  </conditionalFormatting>
  <conditionalFormatting sqref="E28">
    <cfRule type="cellIs" priority="107" dxfId="2" operator="greaterThan" stopIfTrue="1">
      <formula>$E$28</formula>
    </cfRule>
  </conditionalFormatting>
  <conditionalFormatting sqref="E28">
    <cfRule type="cellIs" priority="108" dxfId="0" operator="equal" stopIfTrue="1">
      <formula>""</formula>
    </cfRule>
  </conditionalFormatting>
  <conditionalFormatting sqref="E29">
    <cfRule type="cellIs" priority="109" dxfId="2" operator="greaterThan" stopIfTrue="1">
      <formula>$E$29</formula>
    </cfRule>
  </conditionalFormatting>
  <conditionalFormatting sqref="E29">
    <cfRule type="cellIs" priority="110" dxfId="0" operator="equal" stopIfTrue="1">
      <formula>""</formula>
    </cfRule>
  </conditionalFormatting>
  <conditionalFormatting sqref="E30">
    <cfRule type="cellIs" priority="111" dxfId="2" operator="greaterThan" stopIfTrue="1">
      <formula>$E$30</formula>
    </cfRule>
  </conditionalFormatting>
  <conditionalFormatting sqref="E30">
    <cfRule type="cellIs" priority="112" dxfId="0" operator="equal" stopIfTrue="1">
      <formula>""</formula>
    </cfRule>
  </conditionalFormatting>
  <conditionalFormatting sqref="E31">
    <cfRule type="cellIs" priority="113" dxfId="2" operator="greaterThan" stopIfTrue="1">
      <formula>$E$31</formula>
    </cfRule>
  </conditionalFormatting>
  <conditionalFormatting sqref="E31">
    <cfRule type="cellIs" priority="114" dxfId="0" operator="equal" stopIfTrue="1">
      <formula>""</formula>
    </cfRule>
  </conditionalFormatting>
  <conditionalFormatting sqref="E32">
    <cfRule type="cellIs" priority="115" dxfId="2" operator="greaterThan" stopIfTrue="1">
      <formula>$E$32</formula>
    </cfRule>
  </conditionalFormatting>
  <conditionalFormatting sqref="E32">
    <cfRule type="cellIs" priority="116" dxfId="0" operator="equal" stopIfTrue="1">
      <formula>""</formula>
    </cfRule>
  </conditionalFormatting>
  <conditionalFormatting sqref="E33">
    <cfRule type="cellIs" priority="117" dxfId="2" operator="greaterThan" stopIfTrue="1">
      <formula>$E$33</formula>
    </cfRule>
  </conditionalFormatting>
  <conditionalFormatting sqref="E33">
    <cfRule type="cellIs" priority="118" dxfId="0" operator="equal" stopIfTrue="1">
      <formula>""</formula>
    </cfRule>
  </conditionalFormatting>
  <conditionalFormatting sqref="E34">
    <cfRule type="cellIs" priority="119" dxfId="2" operator="greaterThan" stopIfTrue="1">
      <formula>$E$34</formula>
    </cfRule>
  </conditionalFormatting>
  <conditionalFormatting sqref="E34">
    <cfRule type="cellIs" priority="120" dxfId="0" operator="equal" stopIfTrue="1">
      <formula>""</formula>
    </cfRule>
  </conditionalFormatting>
  <conditionalFormatting sqref="E35">
    <cfRule type="cellIs" priority="121" dxfId="2" operator="greaterThan" stopIfTrue="1">
      <formula>$E$35</formula>
    </cfRule>
  </conditionalFormatting>
  <conditionalFormatting sqref="E35">
    <cfRule type="cellIs" priority="122" dxfId="0" operator="equal" stopIfTrue="1">
      <formula>""</formula>
    </cfRule>
  </conditionalFormatting>
  <conditionalFormatting sqref="E36">
    <cfRule type="cellIs" priority="123" dxfId="2" operator="greaterThan" stopIfTrue="1">
      <formula>$E$36</formula>
    </cfRule>
  </conditionalFormatting>
  <conditionalFormatting sqref="E36">
    <cfRule type="cellIs" priority="124" dxfId="0" operator="equal" stopIfTrue="1">
      <formula>""</formula>
    </cfRule>
  </conditionalFormatting>
  <conditionalFormatting sqref="E37">
    <cfRule type="cellIs" priority="125" dxfId="2" operator="greaterThan" stopIfTrue="1">
      <formula>$E$37</formula>
    </cfRule>
  </conditionalFormatting>
  <conditionalFormatting sqref="E37">
    <cfRule type="cellIs" priority="126" dxfId="0" operator="equal" stopIfTrue="1">
      <formula>""</formula>
    </cfRule>
  </conditionalFormatting>
  <conditionalFormatting sqref="E38">
    <cfRule type="cellIs" priority="127" dxfId="2" operator="greaterThan" stopIfTrue="1">
      <formula>$E$38</formula>
    </cfRule>
  </conditionalFormatting>
  <conditionalFormatting sqref="E38">
    <cfRule type="cellIs" priority="128" dxfId="0" operator="equal" stopIfTrue="1">
      <formula>""</formula>
    </cfRule>
  </conditionalFormatting>
  <conditionalFormatting sqref="E39:L39">
    <cfRule type="cellIs" priority="129" dxfId="2" operator="lessThan" stopIfTrue="1">
      <formula>$E$39</formula>
    </cfRule>
  </conditionalFormatting>
  <conditionalFormatting sqref="E39:L39">
    <cfRule type="cellIs" priority="130" dxfId="2" operator="greaterThan" stopIfTrue="1">
      <formula>0</formula>
    </cfRule>
  </conditionalFormatting>
  <conditionalFormatting sqref="E40:L40">
    <cfRule type="cellIs" priority="131" dxfId="2" operator="lessThan" stopIfTrue="1">
      <formula>$E$40</formula>
    </cfRule>
  </conditionalFormatting>
  <conditionalFormatting sqref="E40:L40">
    <cfRule type="cellIs" priority="132" dxfId="2" operator="greaterThan" stopIfTrue="1">
      <formula>0</formula>
    </cfRule>
  </conditionalFormatting>
  <conditionalFormatting sqref="E41:L41">
    <cfRule type="cellIs" priority="133" dxfId="2" operator="lessThan" stopIfTrue="1">
      <formula>$E$41</formula>
    </cfRule>
  </conditionalFormatting>
  <conditionalFormatting sqref="E41:L41">
    <cfRule type="cellIs" priority="134" dxfId="2" operator="greaterThan" stopIfTrue="1">
      <formula>0</formula>
    </cfRule>
  </conditionalFormatting>
  <conditionalFormatting sqref="C44:L44">
    <cfRule type="cellIs" priority="135" dxfId="132" operator="equal" stopIfTrue="1">
      <formula>$D$46</formula>
    </cfRule>
  </conditionalFormatting>
  <conditionalFormatting sqref="C44:L44">
    <cfRule type="cellIs" priority="136" dxfId="131" operator="equal" stopIfTrue="1">
      <formula>$D$47</formula>
    </cfRule>
  </conditionalFormatting>
  <conditionalFormatting sqref="C44:L44">
    <cfRule type="cellIs" priority="137" dxfId="130" operator="equal" stopIfTrue="1">
      <formula>$D$48</formula>
    </cfRule>
  </conditionalFormatting>
  <conditionalFormatting sqref="C44:L44">
    <cfRule type="cellIs" priority="138" dxfId="129" operator="equal" stopIfTrue="1">
      <formula>$D$49</formula>
    </cfRule>
  </conditionalFormatting>
  <conditionalFormatting sqref="C44:L44">
    <cfRule type="cellIs" priority="139" dxfId="128" operator="equal" stopIfTrue="1">
      <formula>$D$50</formula>
    </cfRule>
  </conditionalFormatting>
  <conditionalFormatting sqref="F7:L7">
    <cfRule type="cellIs" priority="1" dxfId="2" operator="greaterThan" stopIfTrue="1">
      <formula>$E$7</formula>
    </cfRule>
    <cfRule type="cellIs" priority="2" dxfId="0" operator="equal" stopIfTrue="1">
      <formula>""</formula>
    </cfRule>
  </conditionalFormatting>
  <conditionalFormatting sqref="F8:L8">
    <cfRule type="cellIs" priority="3" dxfId="2" operator="greaterThan" stopIfTrue="1">
      <formula>$E$8</formula>
    </cfRule>
    <cfRule type="cellIs" priority="4" dxfId="0" operator="equal" stopIfTrue="1">
      <formula>""</formula>
    </cfRule>
  </conditionalFormatting>
  <conditionalFormatting sqref="F9:L9">
    <cfRule type="cellIs" priority="5" dxfId="2" operator="greaterThan" stopIfTrue="1">
      <formula>$E$9</formula>
    </cfRule>
    <cfRule type="cellIs" priority="6" dxfId="0" operator="equal" stopIfTrue="1">
      <formula>""</formula>
    </cfRule>
  </conditionalFormatting>
  <conditionalFormatting sqref="F10:L10">
    <cfRule type="cellIs" priority="7" dxfId="2" operator="greaterThan" stopIfTrue="1">
      <formula>$E$10</formula>
    </cfRule>
    <cfRule type="cellIs" priority="8" dxfId="0" operator="equal" stopIfTrue="1">
      <formula>""</formula>
    </cfRule>
  </conditionalFormatting>
  <conditionalFormatting sqref="F11:L11">
    <cfRule type="cellIs" priority="9" dxfId="2" operator="greaterThan" stopIfTrue="1">
      <formula>$E$11</formula>
    </cfRule>
    <cfRule type="cellIs" priority="10" dxfId="0" operator="equal" stopIfTrue="1">
      <formula>""</formula>
    </cfRule>
  </conditionalFormatting>
  <conditionalFormatting sqref="F12:L12">
    <cfRule type="cellIs" priority="11" dxfId="2" operator="greaterThan" stopIfTrue="1">
      <formula>$E$12</formula>
    </cfRule>
    <cfRule type="cellIs" priority="12" dxfId="0" operator="equal" stopIfTrue="1">
      <formula>""</formula>
    </cfRule>
  </conditionalFormatting>
  <conditionalFormatting sqref="F13:L13">
    <cfRule type="cellIs" priority="13" dxfId="2" operator="greaterThan" stopIfTrue="1">
      <formula>$E$13</formula>
    </cfRule>
    <cfRule type="cellIs" priority="14" dxfId="0" operator="equal" stopIfTrue="1">
      <formula>""</formula>
    </cfRule>
  </conditionalFormatting>
  <conditionalFormatting sqref="F14:L14">
    <cfRule type="cellIs" priority="15" dxfId="2" operator="greaterThan" stopIfTrue="1">
      <formula>$E$14</formula>
    </cfRule>
    <cfRule type="cellIs" priority="16" dxfId="0" operator="equal" stopIfTrue="1">
      <formula>""</formula>
    </cfRule>
  </conditionalFormatting>
  <conditionalFormatting sqref="F15:L15">
    <cfRule type="cellIs" priority="17" dxfId="2" operator="greaterThan" stopIfTrue="1">
      <formula>$E$15</formula>
    </cfRule>
    <cfRule type="cellIs" priority="18" dxfId="0" operator="equal" stopIfTrue="1">
      <formula>""</formula>
    </cfRule>
  </conditionalFormatting>
  <conditionalFormatting sqref="F16:L16">
    <cfRule type="cellIs" priority="19" dxfId="2" operator="greaterThan" stopIfTrue="1">
      <formula>$E$16</formula>
    </cfRule>
    <cfRule type="cellIs" priority="20" dxfId="0" operator="equal" stopIfTrue="1">
      <formula>""</formula>
    </cfRule>
  </conditionalFormatting>
  <conditionalFormatting sqref="F17:L17">
    <cfRule type="cellIs" priority="21" dxfId="2" operator="greaterThan" stopIfTrue="1">
      <formula>$E$17</formula>
    </cfRule>
    <cfRule type="cellIs" priority="22" dxfId="0" operator="equal" stopIfTrue="1">
      <formula>""</formula>
    </cfRule>
  </conditionalFormatting>
  <conditionalFormatting sqref="F18:L18">
    <cfRule type="cellIs" priority="23" dxfId="2" operator="greaterThan" stopIfTrue="1">
      <formula>$E$18</formula>
    </cfRule>
    <cfRule type="cellIs" priority="24" dxfId="0" operator="equal" stopIfTrue="1">
      <formula>""</formula>
    </cfRule>
  </conditionalFormatting>
  <conditionalFormatting sqref="F19:L19">
    <cfRule type="cellIs" priority="25" dxfId="2" operator="greaterThan" stopIfTrue="1">
      <formula>$E$19</formula>
    </cfRule>
    <cfRule type="cellIs" priority="26" dxfId="0" operator="equal" stopIfTrue="1">
      <formula>""</formula>
    </cfRule>
  </conditionalFormatting>
  <conditionalFormatting sqref="F20:L20">
    <cfRule type="cellIs" priority="27" dxfId="2" operator="greaterThan" stopIfTrue="1">
      <formula>$E$20</formula>
    </cfRule>
    <cfRule type="cellIs" priority="28" dxfId="0" operator="equal" stopIfTrue="1">
      <formula>""</formula>
    </cfRule>
  </conditionalFormatting>
  <conditionalFormatting sqref="F21:L21">
    <cfRule type="cellIs" priority="29" dxfId="2" operator="greaterThan" stopIfTrue="1">
      <formula>$E$21</formula>
    </cfRule>
    <cfRule type="cellIs" priority="30" dxfId="0" operator="equal" stopIfTrue="1">
      <formula>""</formula>
    </cfRule>
  </conditionalFormatting>
  <conditionalFormatting sqref="F22:L22">
    <cfRule type="cellIs" priority="31" dxfId="2" operator="greaterThan" stopIfTrue="1">
      <formula>$E$22</formula>
    </cfRule>
    <cfRule type="cellIs" priority="32" dxfId="0" operator="equal" stopIfTrue="1">
      <formula>""</formula>
    </cfRule>
  </conditionalFormatting>
  <conditionalFormatting sqref="F23:L23">
    <cfRule type="cellIs" priority="33" dxfId="2" operator="greaterThan" stopIfTrue="1">
      <formula>$E$23</formula>
    </cfRule>
    <cfRule type="cellIs" priority="34" dxfId="0" operator="equal" stopIfTrue="1">
      <formula>""</formula>
    </cfRule>
  </conditionalFormatting>
  <conditionalFormatting sqref="F24:L24">
    <cfRule type="cellIs" priority="35" dxfId="2" operator="greaterThan" stopIfTrue="1">
      <formula>$E$24</formula>
    </cfRule>
    <cfRule type="cellIs" priority="36" dxfId="0" operator="equal" stopIfTrue="1">
      <formula>""</formula>
    </cfRule>
  </conditionalFormatting>
  <conditionalFormatting sqref="F25:L25">
    <cfRule type="cellIs" priority="37" dxfId="2" operator="greaterThan" stopIfTrue="1">
      <formula>$E$25</formula>
    </cfRule>
    <cfRule type="cellIs" priority="38" dxfId="0" operator="equal" stopIfTrue="1">
      <formula>""</formula>
    </cfRule>
  </conditionalFormatting>
  <conditionalFormatting sqref="F26:L26">
    <cfRule type="cellIs" priority="39" dxfId="2" operator="greaterThan" stopIfTrue="1">
      <formula>$E$26</formula>
    </cfRule>
    <cfRule type="cellIs" priority="40" dxfId="0" operator="equal" stopIfTrue="1">
      <formula>""</formula>
    </cfRule>
  </conditionalFormatting>
  <conditionalFormatting sqref="F27:L27">
    <cfRule type="cellIs" priority="41" dxfId="2" operator="greaterThan" stopIfTrue="1">
      <formula>$E$27</formula>
    </cfRule>
  </conditionalFormatting>
  <conditionalFormatting sqref="F27:L27">
    <cfRule type="cellIs" priority="42" dxfId="0" operator="equal" stopIfTrue="1">
      <formula>""</formula>
    </cfRule>
  </conditionalFormatting>
  <conditionalFormatting sqref="F28:L28">
    <cfRule type="cellIs" priority="43" dxfId="2" operator="greaterThan" stopIfTrue="1">
      <formula>$E$28</formula>
    </cfRule>
  </conditionalFormatting>
  <conditionalFormatting sqref="F28:L28">
    <cfRule type="cellIs" priority="44" dxfId="0" operator="equal" stopIfTrue="1">
      <formula>""</formula>
    </cfRule>
  </conditionalFormatting>
  <conditionalFormatting sqref="F29:L29">
    <cfRule type="cellIs" priority="45" dxfId="2" operator="greaterThan" stopIfTrue="1">
      <formula>$E$29</formula>
    </cfRule>
  </conditionalFormatting>
  <conditionalFormatting sqref="F29:L29">
    <cfRule type="cellIs" priority="46" dxfId="0" operator="equal" stopIfTrue="1">
      <formula>""</formula>
    </cfRule>
  </conditionalFormatting>
  <conditionalFormatting sqref="F30:L30">
    <cfRule type="cellIs" priority="47" dxfId="2" operator="greaterThan" stopIfTrue="1">
      <formula>$E$30</formula>
    </cfRule>
  </conditionalFormatting>
  <conditionalFormatting sqref="F30:L30">
    <cfRule type="cellIs" priority="48" dxfId="0" operator="equal" stopIfTrue="1">
      <formula>""</formula>
    </cfRule>
  </conditionalFormatting>
  <conditionalFormatting sqref="F31:L31">
    <cfRule type="cellIs" priority="49" dxfId="2" operator="greaterThan" stopIfTrue="1">
      <formula>$E$31</formula>
    </cfRule>
  </conditionalFormatting>
  <conditionalFormatting sqref="F31:L31">
    <cfRule type="cellIs" priority="50" dxfId="0" operator="equal" stopIfTrue="1">
      <formula>""</formula>
    </cfRule>
  </conditionalFormatting>
  <conditionalFormatting sqref="F32:L32">
    <cfRule type="cellIs" priority="51" dxfId="2" operator="greaterThan" stopIfTrue="1">
      <formula>$E$32</formula>
    </cfRule>
  </conditionalFormatting>
  <conditionalFormatting sqref="F32:L32">
    <cfRule type="cellIs" priority="52" dxfId="0" operator="equal" stopIfTrue="1">
      <formula>""</formula>
    </cfRule>
  </conditionalFormatting>
  <conditionalFormatting sqref="F33:L33">
    <cfRule type="cellIs" priority="53" dxfId="2" operator="greaterThan" stopIfTrue="1">
      <formula>$E$33</formula>
    </cfRule>
  </conditionalFormatting>
  <conditionalFormatting sqref="F33:L33">
    <cfRule type="cellIs" priority="54" dxfId="0" operator="equal" stopIfTrue="1">
      <formula>""</formula>
    </cfRule>
  </conditionalFormatting>
  <conditionalFormatting sqref="F34:L34">
    <cfRule type="cellIs" priority="55" dxfId="2" operator="greaterThan" stopIfTrue="1">
      <formula>$E$34</formula>
    </cfRule>
  </conditionalFormatting>
  <conditionalFormatting sqref="F34:L34">
    <cfRule type="cellIs" priority="56" dxfId="0" operator="equal" stopIfTrue="1">
      <formula>""</formula>
    </cfRule>
  </conditionalFormatting>
  <conditionalFormatting sqref="F35:L35">
    <cfRule type="cellIs" priority="57" dxfId="2" operator="greaterThan" stopIfTrue="1">
      <formula>$E$35</formula>
    </cfRule>
  </conditionalFormatting>
  <conditionalFormatting sqref="F35:L35">
    <cfRule type="cellIs" priority="58" dxfId="0" operator="equal" stopIfTrue="1">
      <formula>""</formula>
    </cfRule>
  </conditionalFormatting>
  <conditionalFormatting sqref="F36:L36">
    <cfRule type="cellIs" priority="59" dxfId="2" operator="greaterThan" stopIfTrue="1">
      <formula>$E$36</formula>
    </cfRule>
  </conditionalFormatting>
  <conditionalFormatting sqref="F36:L36">
    <cfRule type="cellIs" priority="60" dxfId="0" operator="equal" stopIfTrue="1">
      <formula>""</formula>
    </cfRule>
  </conditionalFormatting>
  <conditionalFormatting sqref="F37:L37">
    <cfRule type="cellIs" priority="61" dxfId="2" operator="greaterThan" stopIfTrue="1">
      <formula>$E$37</formula>
    </cfRule>
  </conditionalFormatting>
  <conditionalFormatting sqref="F37:L37">
    <cfRule type="cellIs" priority="62" dxfId="0" operator="equal" stopIfTrue="1">
      <formula>""</formula>
    </cfRule>
  </conditionalFormatting>
  <conditionalFormatting sqref="F38:L38">
    <cfRule type="cellIs" priority="63" dxfId="2" operator="greaterThan" stopIfTrue="1">
      <formula>$E$38</formula>
    </cfRule>
  </conditionalFormatting>
  <conditionalFormatting sqref="F38:L38">
    <cfRule type="cellIs" priority="64" dxfId="0" operator="equal" stopIfTrue="1">
      <formula>""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60</v>
      </c>
    </row>
    <row r="6" spans="1:12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1350</v>
      </c>
      <c r="G6" s="1">
        <v>1351</v>
      </c>
      <c r="H6" s="1">
        <v>1464</v>
      </c>
      <c r="I6" s="1">
        <v>1475</v>
      </c>
      <c r="J6" s="1">
        <v>1993</v>
      </c>
      <c r="K6" s="1">
        <v>1994</v>
      </c>
      <c r="L6" s="1">
        <v>1997</v>
      </c>
    </row>
    <row r="7" spans="1:78" ht="12.75">
      <c r="A7" s="12">
        <v>29291</v>
      </c>
      <c r="B7" s="12">
        <v>100664</v>
      </c>
      <c r="C7" s="11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2">
        <v>29291</v>
      </c>
      <c r="B8" s="12">
        <v>100665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2">
        <v>29291</v>
      </c>
      <c r="B9" s="12">
        <v>100666</v>
      </c>
      <c r="C9" s="3" t="s">
        <v>14</v>
      </c>
      <c r="D9" s="3" t="s">
        <v>17</v>
      </c>
      <c r="E9" s="3">
        <v>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2">
        <v>29291</v>
      </c>
      <c r="B10" s="12">
        <v>100667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2">
        <v>29291</v>
      </c>
      <c r="B11" s="12">
        <v>100668</v>
      </c>
      <c r="C11" s="3" t="s">
        <v>14</v>
      </c>
      <c r="D11" s="3" t="s">
        <v>19</v>
      </c>
      <c r="E11" s="3">
        <v>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2">
        <v>29291</v>
      </c>
      <c r="B12" s="12">
        <v>100669</v>
      </c>
      <c r="C12" s="3" t="s">
        <v>14</v>
      </c>
      <c r="D12" s="3" t="s">
        <v>20</v>
      </c>
      <c r="E12" s="3">
        <v>40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2">
        <v>29291</v>
      </c>
      <c r="B13" s="12">
        <v>100670</v>
      </c>
      <c r="C13" s="3" t="s">
        <v>14</v>
      </c>
      <c r="D13" s="3" t="s">
        <v>21</v>
      </c>
      <c r="E13" s="3">
        <v>30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2">
        <v>29291</v>
      </c>
      <c r="B14" s="12">
        <v>100671</v>
      </c>
      <c r="C14" s="3" t="s">
        <v>14</v>
      </c>
      <c r="D14" s="3" t="s">
        <v>22</v>
      </c>
      <c r="E14" s="3">
        <v>30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2">
        <v>29291</v>
      </c>
      <c r="B15" s="12">
        <v>100672</v>
      </c>
      <c r="C15" s="3" t="s">
        <v>14</v>
      </c>
      <c r="D15" s="3" t="s">
        <v>23</v>
      </c>
      <c r="E15" s="3">
        <v>20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2">
        <v>29291</v>
      </c>
      <c r="B16" s="12">
        <v>100673</v>
      </c>
      <c r="C16" s="3" t="s">
        <v>14</v>
      </c>
      <c r="D16" s="3" t="s">
        <v>24</v>
      </c>
      <c r="E16" s="3">
        <v>20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2">
        <v>29291</v>
      </c>
      <c r="B17" s="12">
        <v>100674</v>
      </c>
      <c r="C17" s="3" t="s">
        <v>14</v>
      </c>
      <c r="D17" s="3" t="s">
        <v>25</v>
      </c>
      <c r="E17" s="3">
        <v>10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2">
        <v>29291</v>
      </c>
      <c r="B18" s="12">
        <v>100675</v>
      </c>
      <c r="C18" s="3" t="s">
        <v>14</v>
      </c>
      <c r="D18" s="3" t="s">
        <v>26</v>
      </c>
      <c r="E18" s="3">
        <v>10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2">
        <v>29291</v>
      </c>
      <c r="B19" s="12">
        <v>100676</v>
      </c>
      <c r="C19" s="3" t="s">
        <v>14</v>
      </c>
      <c r="D19" s="3" t="s">
        <v>27</v>
      </c>
      <c r="E19" s="3">
        <v>10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2">
        <v>29291</v>
      </c>
      <c r="B20" s="12">
        <v>100677</v>
      </c>
      <c r="C20" s="3" t="s">
        <v>14</v>
      </c>
      <c r="D20" s="3" t="s">
        <v>28</v>
      </c>
      <c r="E20" s="3">
        <v>10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2">
        <v>29291</v>
      </c>
      <c r="B21" s="12">
        <v>100678</v>
      </c>
      <c r="C21" s="3" t="s">
        <v>14</v>
      </c>
      <c r="D21" s="3" t="s">
        <v>29</v>
      </c>
      <c r="E21" s="3">
        <v>10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2">
        <v>29291</v>
      </c>
      <c r="B22" s="12">
        <v>100679</v>
      </c>
      <c r="C22" s="3" t="s">
        <v>14</v>
      </c>
      <c r="D22" s="3" t="s">
        <v>30</v>
      </c>
      <c r="E22" s="3">
        <v>10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2">
        <v>29291</v>
      </c>
      <c r="B23" s="12">
        <v>100680</v>
      </c>
      <c r="C23" s="3" t="s">
        <v>14</v>
      </c>
      <c r="D23" s="3" t="s">
        <v>31</v>
      </c>
      <c r="E23" s="3">
        <v>30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2">
        <v>29291</v>
      </c>
      <c r="B24" s="12">
        <v>100681</v>
      </c>
      <c r="C24" s="3" t="s">
        <v>14</v>
      </c>
      <c r="D24" s="3" t="s">
        <v>32</v>
      </c>
      <c r="E24" s="3">
        <v>30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2">
        <v>29291</v>
      </c>
      <c r="B25" s="12">
        <v>100682</v>
      </c>
      <c r="C25" s="3" t="s">
        <v>14</v>
      </c>
      <c r="D25" s="3" t="s">
        <v>33</v>
      </c>
      <c r="E25" s="3">
        <v>40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2">
        <v>29291</v>
      </c>
      <c r="B26" s="12">
        <v>100683</v>
      </c>
      <c r="C26" s="13" t="s">
        <v>14</v>
      </c>
      <c r="D26" s="3" t="s">
        <v>34</v>
      </c>
      <c r="E26" s="3">
        <v>20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2">
        <v>29291</v>
      </c>
      <c r="B27" s="12">
        <v>100684</v>
      </c>
      <c r="C27" s="3" t="s">
        <v>14</v>
      </c>
      <c r="D27" s="3" t="s">
        <v>35</v>
      </c>
      <c r="E27" s="3">
        <v>20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2.75">
      <c r="A28" s="12">
        <v>29291</v>
      </c>
      <c r="B28" s="12">
        <v>100685</v>
      </c>
      <c r="C28" s="3" t="s">
        <v>14</v>
      </c>
      <c r="D28" s="3" t="s">
        <v>36</v>
      </c>
      <c r="E28" s="3">
        <v>60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2.75">
      <c r="A29" s="12">
        <v>29291</v>
      </c>
      <c r="B29" s="12">
        <v>100686</v>
      </c>
      <c r="C29" s="3" t="s">
        <v>14</v>
      </c>
      <c r="D29" s="3" t="s">
        <v>37</v>
      </c>
      <c r="E29" s="3">
        <v>30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2.75">
      <c r="A30" s="12">
        <v>29291</v>
      </c>
      <c r="B30" s="12">
        <v>100687</v>
      </c>
      <c r="C30" s="3" t="s">
        <v>14</v>
      </c>
      <c r="D30" s="3" t="s">
        <v>38</v>
      </c>
      <c r="E30" s="3">
        <v>30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2.75">
      <c r="A31" s="12">
        <v>29291</v>
      </c>
      <c r="B31" s="12">
        <v>100688</v>
      </c>
      <c r="C31" s="3" t="s">
        <v>14</v>
      </c>
      <c r="D31" s="3" t="s">
        <v>39</v>
      </c>
      <c r="E31" s="3">
        <v>30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2.75">
      <c r="A32" s="12">
        <v>29291</v>
      </c>
      <c r="B32" s="12">
        <v>100689</v>
      </c>
      <c r="C32" s="3" t="s">
        <v>14</v>
      </c>
      <c r="D32" s="3" t="s">
        <v>40</v>
      </c>
      <c r="E32" s="3">
        <v>30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1:78" ht="12.75">
      <c r="A33" s="12">
        <v>29291</v>
      </c>
      <c r="B33" s="12">
        <v>100690</v>
      </c>
      <c r="C33" s="3" t="s">
        <v>14</v>
      </c>
      <c r="D33" s="3" t="s">
        <v>41</v>
      </c>
      <c r="E33" s="3">
        <v>30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1:78" ht="12.75">
      <c r="A34" s="12">
        <v>29291</v>
      </c>
      <c r="B34" s="12">
        <v>100691</v>
      </c>
      <c r="C34" s="3" t="s">
        <v>14</v>
      </c>
      <c r="D34" s="3" t="s">
        <v>42</v>
      </c>
      <c r="E34" s="3">
        <v>30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1:78" ht="12.75">
      <c r="A35" s="12">
        <v>29291</v>
      </c>
      <c r="B35" s="12">
        <v>100692</v>
      </c>
      <c r="C35" s="3" t="s">
        <v>14</v>
      </c>
      <c r="D35" s="3" t="s">
        <v>43</v>
      </c>
      <c r="E35" s="3">
        <v>30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1:78" ht="12.75">
      <c r="A36" s="12">
        <v>29291</v>
      </c>
      <c r="B36" s="12">
        <v>100693</v>
      </c>
      <c r="C36" s="3" t="s">
        <v>14</v>
      </c>
      <c r="D36" s="3" t="s">
        <v>44</v>
      </c>
      <c r="E36" s="3">
        <v>30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1:78" ht="12.75">
      <c r="A37" s="12">
        <v>29291</v>
      </c>
      <c r="B37" s="12">
        <v>100694</v>
      </c>
      <c r="C37" s="3" t="s">
        <v>14</v>
      </c>
      <c r="D37" s="3" t="s">
        <v>45</v>
      </c>
      <c r="E37" s="3">
        <v>30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1:78" ht="12.75">
      <c r="A38" s="12">
        <v>29291</v>
      </c>
      <c r="B38" s="12">
        <v>100695</v>
      </c>
      <c r="C38" s="3" t="s">
        <v>14</v>
      </c>
      <c r="D38" s="3" t="s">
        <v>46</v>
      </c>
      <c r="E38" s="3">
        <v>30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1:78" ht="12.75">
      <c r="A39" s="12">
        <v>29291</v>
      </c>
      <c r="B39" s="12">
        <v>100696</v>
      </c>
      <c r="C39" s="14" t="s">
        <v>47</v>
      </c>
      <c r="D39" s="14" t="s">
        <v>48</v>
      </c>
      <c r="E39" s="14">
        <v>-10</v>
      </c>
      <c r="F39" s="15"/>
      <c r="G39" s="15"/>
      <c r="H39" s="15"/>
      <c r="I39" s="15"/>
      <c r="J39" s="15"/>
      <c r="K39" s="15"/>
      <c r="L39" s="15"/>
      <c r="M39" s="15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1:78" ht="12.75">
      <c r="A40" s="12">
        <v>29291</v>
      </c>
      <c r="B40" s="12">
        <v>100697</v>
      </c>
      <c r="C40" s="14" t="s">
        <v>47</v>
      </c>
      <c r="D40" s="14" t="s">
        <v>49</v>
      </c>
      <c r="E40" s="14">
        <v>-50</v>
      </c>
      <c r="F40" s="16"/>
      <c r="G40" s="16"/>
      <c r="H40" s="16"/>
      <c r="I40" s="15"/>
      <c r="J40" s="15"/>
      <c r="K40" s="15"/>
      <c r="L40" s="15"/>
      <c r="M40" s="15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1:78" ht="12.75">
      <c r="A41" s="12">
        <v>29291</v>
      </c>
      <c r="B41" s="12">
        <v>100698</v>
      </c>
      <c r="C41" s="14" t="s">
        <v>47</v>
      </c>
      <c r="D41" s="14" t="s">
        <v>50</v>
      </c>
      <c r="E41" s="14">
        <v>-50</v>
      </c>
      <c r="F41" s="16"/>
      <c r="G41" s="16"/>
      <c r="H41" s="16"/>
      <c r="I41" s="15"/>
      <c r="J41" s="15"/>
      <c r="K41" s="15"/>
      <c r="L41" s="15"/>
      <c r="M41" s="15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3:78" ht="12.75">
      <c r="C43" t="s">
        <v>51</v>
      </c>
      <c r="E43">
        <f>SUMIF($E$6:$E$41,"&gt;0")</f>
        <v>1000</v>
      </c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3:78" ht="12.75">
      <c r="C44" t="s">
        <v>52</v>
      </c>
      <c r="F44" s="17">
        <f>SUM($F$7:$F$41)</f>
        <v>0</v>
      </c>
      <c r="G44" s="17">
        <f>SUM($G$7:$G$41)</f>
        <v>0</v>
      </c>
      <c r="H44" s="17">
        <f>SUM($H$7:$H$41)</f>
        <v>0</v>
      </c>
      <c r="I44" s="18">
        <f>SUM($I$7:$I$41)</f>
        <v>0</v>
      </c>
      <c r="J44" s="18">
        <f>SUM($J$7:$J$41)</f>
        <v>0</v>
      </c>
      <c r="K44" s="18">
        <f>SUM($K$7:$K$41)</f>
        <v>0</v>
      </c>
      <c r="L44" s="18">
        <f>SUM($L$7:$L$41)</f>
        <v>0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4:78" ht="12.75">
      <c r="D45" t="s">
        <v>54</v>
      </c>
      <c r="E45" t="s">
        <v>55</v>
      </c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L7">
    <cfRule type="cellIs" priority="1" dxfId="2" operator="greaterThan" stopIfTrue="1">
      <formula>$E$7</formula>
    </cfRule>
    <cfRule type="cellIs" priority="2" dxfId="0" operator="equal" stopIfTrue="1">
      <formula>""</formula>
    </cfRule>
  </conditionalFormatting>
  <conditionalFormatting sqref="E8:L8">
    <cfRule type="cellIs" priority="3" dxfId="2" operator="greaterThan" stopIfTrue="1">
      <formula>$E$8</formula>
    </cfRule>
    <cfRule type="cellIs" priority="4" dxfId="0" operator="equal" stopIfTrue="1">
      <formula>""</formula>
    </cfRule>
  </conditionalFormatting>
  <conditionalFormatting sqref="E9:L9">
    <cfRule type="cellIs" priority="5" dxfId="2" operator="greaterThan" stopIfTrue="1">
      <formula>$E$9</formula>
    </cfRule>
    <cfRule type="cellIs" priority="6" dxfId="0" operator="equal" stopIfTrue="1">
      <formula>""</formula>
    </cfRule>
  </conditionalFormatting>
  <conditionalFormatting sqref="E10:L10">
    <cfRule type="cellIs" priority="7" dxfId="2" operator="greaterThan" stopIfTrue="1">
      <formula>$E$10</formula>
    </cfRule>
    <cfRule type="cellIs" priority="8" dxfId="0" operator="equal" stopIfTrue="1">
      <formula>""</formula>
    </cfRule>
  </conditionalFormatting>
  <conditionalFormatting sqref="E11:L11">
    <cfRule type="cellIs" priority="9" dxfId="2" operator="greaterThan" stopIfTrue="1">
      <formula>$E$11</formula>
    </cfRule>
    <cfRule type="cellIs" priority="10" dxfId="0" operator="equal" stopIfTrue="1">
      <formula>""</formula>
    </cfRule>
  </conditionalFormatting>
  <conditionalFormatting sqref="E12:L12">
    <cfRule type="cellIs" priority="11" dxfId="2" operator="greaterThan" stopIfTrue="1">
      <formula>$E$12</formula>
    </cfRule>
    <cfRule type="cellIs" priority="12" dxfId="0" operator="equal" stopIfTrue="1">
      <formula>""</formula>
    </cfRule>
  </conditionalFormatting>
  <conditionalFormatting sqref="E13:L13">
    <cfRule type="cellIs" priority="13" dxfId="2" operator="greaterThan" stopIfTrue="1">
      <formula>$E$13</formula>
    </cfRule>
    <cfRule type="cellIs" priority="14" dxfId="0" operator="equal" stopIfTrue="1">
      <formula>""</formula>
    </cfRule>
  </conditionalFormatting>
  <conditionalFormatting sqref="E14:L14">
    <cfRule type="cellIs" priority="15" dxfId="2" operator="greaterThan" stopIfTrue="1">
      <formula>$E$14</formula>
    </cfRule>
    <cfRule type="cellIs" priority="16" dxfId="0" operator="equal" stopIfTrue="1">
      <formula>""</formula>
    </cfRule>
  </conditionalFormatting>
  <conditionalFormatting sqref="E15:L15">
    <cfRule type="cellIs" priority="17" dxfId="2" operator="greaterThan" stopIfTrue="1">
      <formula>$E$15</formula>
    </cfRule>
    <cfRule type="cellIs" priority="18" dxfId="0" operator="equal" stopIfTrue="1">
      <formula>""</formula>
    </cfRule>
  </conditionalFormatting>
  <conditionalFormatting sqref="E16:L16">
    <cfRule type="cellIs" priority="19" dxfId="2" operator="greaterThan" stopIfTrue="1">
      <formula>$E$16</formula>
    </cfRule>
    <cfRule type="cellIs" priority="20" dxfId="0" operator="equal" stopIfTrue="1">
      <formula>""</formula>
    </cfRule>
  </conditionalFormatting>
  <conditionalFormatting sqref="E17:L17">
    <cfRule type="cellIs" priority="21" dxfId="2" operator="greaterThan" stopIfTrue="1">
      <formula>$E$17</formula>
    </cfRule>
    <cfRule type="cellIs" priority="22" dxfId="0" operator="equal" stopIfTrue="1">
      <formula>""</formula>
    </cfRule>
  </conditionalFormatting>
  <conditionalFormatting sqref="E18:L18">
    <cfRule type="cellIs" priority="23" dxfId="2" operator="greaterThan" stopIfTrue="1">
      <formula>$E$18</formula>
    </cfRule>
    <cfRule type="cellIs" priority="24" dxfId="0" operator="equal" stopIfTrue="1">
      <formula>""</formula>
    </cfRule>
  </conditionalFormatting>
  <conditionalFormatting sqref="E19:L19">
    <cfRule type="cellIs" priority="25" dxfId="2" operator="greaterThan" stopIfTrue="1">
      <formula>$E$19</formula>
    </cfRule>
    <cfRule type="cellIs" priority="26" dxfId="0" operator="equal" stopIfTrue="1">
      <formula>""</formula>
    </cfRule>
  </conditionalFormatting>
  <conditionalFormatting sqref="E20:L20">
    <cfRule type="cellIs" priority="27" dxfId="2" operator="greaterThan" stopIfTrue="1">
      <formula>$E$20</formula>
    </cfRule>
    <cfRule type="cellIs" priority="28" dxfId="0" operator="equal" stopIfTrue="1">
      <formula>""</formula>
    </cfRule>
  </conditionalFormatting>
  <conditionalFormatting sqref="E21:L21">
    <cfRule type="cellIs" priority="29" dxfId="2" operator="greaterThan" stopIfTrue="1">
      <formula>$E$21</formula>
    </cfRule>
    <cfRule type="cellIs" priority="30" dxfId="0" operator="equal" stopIfTrue="1">
      <formula>""</formula>
    </cfRule>
  </conditionalFormatting>
  <conditionalFormatting sqref="E22:L22">
    <cfRule type="cellIs" priority="31" dxfId="2" operator="greaterThan" stopIfTrue="1">
      <formula>$E$22</formula>
    </cfRule>
    <cfRule type="cellIs" priority="32" dxfId="0" operator="equal" stopIfTrue="1">
      <formula>""</formula>
    </cfRule>
  </conditionalFormatting>
  <conditionalFormatting sqref="E23:L23">
    <cfRule type="cellIs" priority="33" dxfId="2" operator="greaterThan" stopIfTrue="1">
      <formula>$E$23</formula>
    </cfRule>
    <cfRule type="cellIs" priority="34" dxfId="0" operator="equal" stopIfTrue="1">
      <formula>""</formula>
    </cfRule>
  </conditionalFormatting>
  <conditionalFormatting sqref="E24:L24">
    <cfRule type="cellIs" priority="35" dxfId="2" operator="greaterThan" stopIfTrue="1">
      <formula>$E$24</formula>
    </cfRule>
    <cfRule type="cellIs" priority="36" dxfId="0" operator="equal" stopIfTrue="1">
      <formula>""</formula>
    </cfRule>
  </conditionalFormatting>
  <conditionalFormatting sqref="E25:L25">
    <cfRule type="cellIs" priority="37" dxfId="2" operator="greaterThan" stopIfTrue="1">
      <formula>$E$25</formula>
    </cfRule>
    <cfRule type="cellIs" priority="38" dxfId="0" operator="equal" stopIfTrue="1">
      <formula>""</formula>
    </cfRule>
  </conditionalFormatting>
  <conditionalFormatting sqref="E26:L26">
    <cfRule type="cellIs" priority="39" dxfId="2" operator="greaterThan" stopIfTrue="1">
      <formula>$E$26</formula>
    </cfRule>
    <cfRule type="cellIs" priority="40" dxfId="0" operator="equal" stopIfTrue="1">
      <formula>""</formula>
    </cfRule>
  </conditionalFormatting>
  <conditionalFormatting sqref="E27:L27">
    <cfRule type="cellIs" priority="41" dxfId="2" operator="greaterThan" stopIfTrue="1">
      <formula>$E$27</formula>
    </cfRule>
  </conditionalFormatting>
  <conditionalFormatting sqref="E27:L27">
    <cfRule type="cellIs" priority="42" dxfId="0" operator="equal" stopIfTrue="1">
      <formula>""</formula>
    </cfRule>
  </conditionalFormatting>
  <conditionalFormatting sqref="E28:L28">
    <cfRule type="cellIs" priority="43" dxfId="2" operator="greaterThan" stopIfTrue="1">
      <formula>$E$28</formula>
    </cfRule>
  </conditionalFormatting>
  <conditionalFormatting sqref="E28:L28">
    <cfRule type="cellIs" priority="44" dxfId="0" operator="equal" stopIfTrue="1">
      <formula>""</formula>
    </cfRule>
  </conditionalFormatting>
  <conditionalFormatting sqref="E29:L29">
    <cfRule type="cellIs" priority="45" dxfId="2" operator="greaterThan" stopIfTrue="1">
      <formula>$E$29</formula>
    </cfRule>
  </conditionalFormatting>
  <conditionalFormatting sqref="E29:L29">
    <cfRule type="cellIs" priority="46" dxfId="0" operator="equal" stopIfTrue="1">
      <formula>""</formula>
    </cfRule>
  </conditionalFormatting>
  <conditionalFormatting sqref="E30:L30">
    <cfRule type="cellIs" priority="47" dxfId="2" operator="greaterThan" stopIfTrue="1">
      <formula>$E$30</formula>
    </cfRule>
  </conditionalFormatting>
  <conditionalFormatting sqref="E30:L30">
    <cfRule type="cellIs" priority="48" dxfId="0" operator="equal" stopIfTrue="1">
      <formula>""</formula>
    </cfRule>
  </conditionalFormatting>
  <conditionalFormatting sqref="E31:L31">
    <cfRule type="cellIs" priority="49" dxfId="2" operator="greaterThan" stopIfTrue="1">
      <formula>$E$31</formula>
    </cfRule>
  </conditionalFormatting>
  <conditionalFormatting sqref="E31:L31">
    <cfRule type="cellIs" priority="50" dxfId="0" operator="equal" stopIfTrue="1">
      <formula>""</formula>
    </cfRule>
  </conditionalFormatting>
  <conditionalFormatting sqref="E32:L32">
    <cfRule type="cellIs" priority="51" dxfId="2" operator="greaterThan" stopIfTrue="1">
      <formula>$E$32</formula>
    </cfRule>
  </conditionalFormatting>
  <conditionalFormatting sqref="E32:L32">
    <cfRule type="cellIs" priority="52" dxfId="0" operator="equal" stopIfTrue="1">
      <formula>""</formula>
    </cfRule>
  </conditionalFormatting>
  <conditionalFormatting sqref="E33:L33">
    <cfRule type="cellIs" priority="53" dxfId="2" operator="greaterThan" stopIfTrue="1">
      <formula>$E$33</formula>
    </cfRule>
  </conditionalFormatting>
  <conditionalFormatting sqref="E33:L33">
    <cfRule type="cellIs" priority="54" dxfId="0" operator="equal" stopIfTrue="1">
      <formula>""</formula>
    </cfRule>
  </conditionalFormatting>
  <conditionalFormatting sqref="E34:L34">
    <cfRule type="cellIs" priority="55" dxfId="2" operator="greaterThan" stopIfTrue="1">
      <formula>$E$34</formula>
    </cfRule>
  </conditionalFormatting>
  <conditionalFormatting sqref="E34:L34">
    <cfRule type="cellIs" priority="56" dxfId="0" operator="equal" stopIfTrue="1">
      <formula>""</formula>
    </cfRule>
  </conditionalFormatting>
  <conditionalFormatting sqref="E35:L35">
    <cfRule type="cellIs" priority="57" dxfId="2" operator="greaterThan" stopIfTrue="1">
      <formula>$E$35</formula>
    </cfRule>
  </conditionalFormatting>
  <conditionalFormatting sqref="E35:L35">
    <cfRule type="cellIs" priority="58" dxfId="0" operator="equal" stopIfTrue="1">
      <formula>""</formula>
    </cfRule>
  </conditionalFormatting>
  <conditionalFormatting sqref="E36:L36">
    <cfRule type="cellIs" priority="59" dxfId="2" operator="greaterThan" stopIfTrue="1">
      <formula>$E$36</formula>
    </cfRule>
  </conditionalFormatting>
  <conditionalFormatting sqref="E36:L36">
    <cfRule type="cellIs" priority="60" dxfId="0" operator="equal" stopIfTrue="1">
      <formula>""</formula>
    </cfRule>
  </conditionalFormatting>
  <conditionalFormatting sqref="E37:L37">
    <cfRule type="cellIs" priority="61" dxfId="2" operator="greaterThan" stopIfTrue="1">
      <formula>$E$37</formula>
    </cfRule>
  </conditionalFormatting>
  <conditionalFormatting sqref="E37:L37">
    <cfRule type="cellIs" priority="62" dxfId="0" operator="equal" stopIfTrue="1">
      <formula>""</formula>
    </cfRule>
  </conditionalFormatting>
  <conditionalFormatting sqref="E38:L38">
    <cfRule type="cellIs" priority="63" dxfId="2" operator="greaterThan" stopIfTrue="1">
      <formula>$E$38</formula>
    </cfRule>
  </conditionalFormatting>
  <conditionalFormatting sqref="E38:L38">
    <cfRule type="cellIs" priority="64" dxfId="0" operator="equal" stopIfTrue="1">
      <formula>""</formula>
    </cfRule>
  </conditionalFormatting>
  <conditionalFormatting sqref="E39:L39">
    <cfRule type="cellIs" priority="65" dxfId="2" operator="lessThan" stopIfTrue="1">
      <formula>$E$39</formula>
    </cfRule>
  </conditionalFormatting>
  <conditionalFormatting sqref="E39:L39">
    <cfRule type="cellIs" priority="66" dxfId="2" operator="greaterThan" stopIfTrue="1">
      <formula>0</formula>
    </cfRule>
  </conditionalFormatting>
  <conditionalFormatting sqref="E40:L40">
    <cfRule type="cellIs" priority="67" dxfId="2" operator="lessThan" stopIfTrue="1">
      <formula>$E$40</formula>
    </cfRule>
  </conditionalFormatting>
  <conditionalFormatting sqref="E40:L40">
    <cfRule type="cellIs" priority="68" dxfId="2" operator="greaterThan" stopIfTrue="1">
      <formula>0</formula>
    </cfRule>
  </conditionalFormatting>
  <conditionalFormatting sqref="E41:L41">
    <cfRule type="cellIs" priority="69" dxfId="2" operator="lessThan" stopIfTrue="1">
      <formula>$E$41</formula>
    </cfRule>
  </conditionalFormatting>
  <conditionalFormatting sqref="E41:L41">
    <cfRule type="cellIs" priority="70" dxfId="2" operator="greaterThan" stopIfTrue="1">
      <formula>0</formula>
    </cfRule>
  </conditionalFormatting>
  <conditionalFormatting sqref="C44:L44">
    <cfRule type="cellIs" priority="71" dxfId="132" operator="equal" stopIfTrue="1">
      <formula>$D$46</formula>
    </cfRule>
  </conditionalFormatting>
  <conditionalFormatting sqref="C44:L44">
    <cfRule type="cellIs" priority="72" dxfId="131" operator="equal" stopIfTrue="1">
      <formula>$D$47</formula>
    </cfRule>
  </conditionalFormatting>
  <conditionalFormatting sqref="C44:L44">
    <cfRule type="cellIs" priority="73" dxfId="130" operator="equal" stopIfTrue="1">
      <formula>$D$48</formula>
    </cfRule>
  </conditionalFormatting>
  <conditionalFormatting sqref="C44:L44">
    <cfRule type="cellIs" priority="74" dxfId="129" operator="equal" stopIfTrue="1">
      <formula>$D$49</formula>
    </cfRule>
  </conditionalFormatting>
  <conditionalFormatting sqref="C44:L44">
    <cfRule type="cellIs" priority="75" dxfId="128" operator="equal" stopIfTrue="1">
      <formula>$D$50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60</v>
      </c>
    </row>
    <row r="6" spans="1:12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1350</v>
      </c>
      <c r="G6" s="1">
        <v>1351</v>
      </c>
      <c r="H6" s="1">
        <v>1464</v>
      </c>
      <c r="I6" s="1">
        <v>1475</v>
      </c>
      <c r="J6" s="1">
        <v>1993</v>
      </c>
      <c r="K6" s="1">
        <v>1994</v>
      </c>
      <c r="L6" s="1">
        <v>1997</v>
      </c>
    </row>
    <row r="7" spans="1:78" ht="12.75">
      <c r="A7" s="12">
        <v>29291</v>
      </c>
      <c r="B7" s="12">
        <v>100664</v>
      </c>
      <c r="C7" s="11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2">
        <v>29291</v>
      </c>
      <c r="B8" s="12">
        <v>100665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2">
        <v>29291</v>
      </c>
      <c r="B9" s="12">
        <v>100666</v>
      </c>
      <c r="C9" s="3" t="s">
        <v>14</v>
      </c>
      <c r="D9" s="3" t="s">
        <v>17</v>
      </c>
      <c r="E9" s="3">
        <v>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2">
        <v>29291</v>
      </c>
      <c r="B10" s="12">
        <v>100667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2">
        <v>29291</v>
      </c>
      <c r="B11" s="12">
        <v>100668</v>
      </c>
      <c r="C11" s="3" t="s">
        <v>14</v>
      </c>
      <c r="D11" s="3" t="s">
        <v>19</v>
      </c>
      <c r="E11" s="3">
        <v>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2">
        <v>29291</v>
      </c>
      <c r="B12" s="12">
        <v>100669</v>
      </c>
      <c r="C12" s="3" t="s">
        <v>14</v>
      </c>
      <c r="D12" s="3" t="s">
        <v>20</v>
      </c>
      <c r="E12" s="3">
        <v>40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2">
        <v>29291</v>
      </c>
      <c r="B13" s="12">
        <v>100670</v>
      </c>
      <c r="C13" s="3" t="s">
        <v>14</v>
      </c>
      <c r="D13" s="3" t="s">
        <v>21</v>
      </c>
      <c r="E13" s="3">
        <v>30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2">
        <v>29291</v>
      </c>
      <c r="B14" s="12">
        <v>100671</v>
      </c>
      <c r="C14" s="3" t="s">
        <v>14</v>
      </c>
      <c r="D14" s="3" t="s">
        <v>22</v>
      </c>
      <c r="E14" s="3">
        <v>30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2">
        <v>29291</v>
      </c>
      <c r="B15" s="12">
        <v>100672</v>
      </c>
      <c r="C15" s="3" t="s">
        <v>14</v>
      </c>
      <c r="D15" s="3" t="s">
        <v>23</v>
      </c>
      <c r="E15" s="3">
        <v>20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2">
        <v>29291</v>
      </c>
      <c r="B16" s="12">
        <v>100673</v>
      </c>
      <c r="C16" s="3" t="s">
        <v>14</v>
      </c>
      <c r="D16" s="3" t="s">
        <v>24</v>
      </c>
      <c r="E16" s="3">
        <v>20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2">
        <v>29291</v>
      </c>
      <c r="B17" s="12">
        <v>100674</v>
      </c>
      <c r="C17" s="3" t="s">
        <v>14</v>
      </c>
      <c r="D17" s="3" t="s">
        <v>25</v>
      </c>
      <c r="E17" s="3">
        <v>10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2">
        <v>29291</v>
      </c>
      <c r="B18" s="12">
        <v>100675</v>
      </c>
      <c r="C18" s="3" t="s">
        <v>14</v>
      </c>
      <c r="D18" s="3" t="s">
        <v>26</v>
      </c>
      <c r="E18" s="3">
        <v>10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2">
        <v>29291</v>
      </c>
      <c r="B19" s="12">
        <v>100676</v>
      </c>
      <c r="C19" s="3" t="s">
        <v>14</v>
      </c>
      <c r="D19" s="3" t="s">
        <v>27</v>
      </c>
      <c r="E19" s="3">
        <v>10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2">
        <v>29291</v>
      </c>
      <c r="B20" s="12">
        <v>100677</v>
      </c>
      <c r="C20" s="3" t="s">
        <v>14</v>
      </c>
      <c r="D20" s="3" t="s">
        <v>28</v>
      </c>
      <c r="E20" s="3">
        <v>10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2">
        <v>29291</v>
      </c>
      <c r="B21" s="12">
        <v>100678</v>
      </c>
      <c r="C21" s="3" t="s">
        <v>14</v>
      </c>
      <c r="D21" s="3" t="s">
        <v>29</v>
      </c>
      <c r="E21" s="3">
        <v>10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2">
        <v>29291</v>
      </c>
      <c r="B22" s="12">
        <v>100679</v>
      </c>
      <c r="C22" s="3" t="s">
        <v>14</v>
      </c>
      <c r="D22" s="3" t="s">
        <v>30</v>
      </c>
      <c r="E22" s="3">
        <v>10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2">
        <v>29291</v>
      </c>
      <c r="B23" s="12">
        <v>100680</v>
      </c>
      <c r="C23" s="3" t="s">
        <v>14</v>
      </c>
      <c r="D23" s="3" t="s">
        <v>31</v>
      </c>
      <c r="E23" s="3">
        <v>30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2">
        <v>29291</v>
      </c>
      <c r="B24" s="12">
        <v>100681</v>
      </c>
      <c r="C24" s="3" t="s">
        <v>14</v>
      </c>
      <c r="D24" s="3" t="s">
        <v>32</v>
      </c>
      <c r="E24" s="3">
        <v>30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2">
        <v>29291</v>
      </c>
      <c r="B25" s="12">
        <v>100682</v>
      </c>
      <c r="C25" s="3" t="s">
        <v>14</v>
      </c>
      <c r="D25" s="3" t="s">
        <v>33</v>
      </c>
      <c r="E25" s="3">
        <v>40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2">
        <v>29291</v>
      </c>
      <c r="B26" s="12">
        <v>100683</v>
      </c>
      <c r="C26" s="13" t="s">
        <v>14</v>
      </c>
      <c r="D26" s="3" t="s">
        <v>34</v>
      </c>
      <c r="E26" s="3">
        <v>20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2">
        <v>29291</v>
      </c>
      <c r="B27" s="12">
        <v>100684</v>
      </c>
      <c r="C27" s="3" t="s">
        <v>14</v>
      </c>
      <c r="D27" s="3" t="s">
        <v>35</v>
      </c>
      <c r="E27" s="3">
        <v>20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2.75">
      <c r="A28" s="12">
        <v>29291</v>
      </c>
      <c r="B28" s="12">
        <v>100685</v>
      </c>
      <c r="C28" s="3" t="s">
        <v>14</v>
      </c>
      <c r="D28" s="3" t="s">
        <v>36</v>
      </c>
      <c r="E28" s="3">
        <v>60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2.75">
      <c r="A29" s="12">
        <v>29291</v>
      </c>
      <c r="B29" s="12">
        <v>100686</v>
      </c>
      <c r="C29" s="3" t="s">
        <v>14</v>
      </c>
      <c r="D29" s="3" t="s">
        <v>37</v>
      </c>
      <c r="E29" s="3">
        <v>30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2.75">
      <c r="A30" s="12">
        <v>29291</v>
      </c>
      <c r="B30" s="12">
        <v>100687</v>
      </c>
      <c r="C30" s="3" t="s">
        <v>14</v>
      </c>
      <c r="D30" s="3" t="s">
        <v>38</v>
      </c>
      <c r="E30" s="3">
        <v>30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2.75">
      <c r="A31" s="12">
        <v>29291</v>
      </c>
      <c r="B31" s="12">
        <v>100688</v>
      </c>
      <c r="C31" s="3" t="s">
        <v>14</v>
      </c>
      <c r="D31" s="3" t="s">
        <v>39</v>
      </c>
      <c r="E31" s="3">
        <v>30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2.75">
      <c r="A32" s="12">
        <v>29291</v>
      </c>
      <c r="B32" s="12">
        <v>100689</v>
      </c>
      <c r="C32" s="3" t="s">
        <v>14</v>
      </c>
      <c r="D32" s="3" t="s">
        <v>40</v>
      </c>
      <c r="E32" s="3">
        <v>30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1:78" ht="12.75">
      <c r="A33" s="12">
        <v>29291</v>
      </c>
      <c r="B33" s="12">
        <v>100690</v>
      </c>
      <c r="C33" s="3" t="s">
        <v>14</v>
      </c>
      <c r="D33" s="3" t="s">
        <v>41</v>
      </c>
      <c r="E33" s="3">
        <v>30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1:78" ht="12.75">
      <c r="A34" s="12">
        <v>29291</v>
      </c>
      <c r="B34" s="12">
        <v>100691</v>
      </c>
      <c r="C34" s="3" t="s">
        <v>14</v>
      </c>
      <c r="D34" s="3" t="s">
        <v>42</v>
      </c>
      <c r="E34" s="3">
        <v>30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1:78" ht="12.75">
      <c r="A35" s="12">
        <v>29291</v>
      </c>
      <c r="B35" s="12">
        <v>100692</v>
      </c>
      <c r="C35" s="3" t="s">
        <v>14</v>
      </c>
      <c r="D35" s="3" t="s">
        <v>43</v>
      </c>
      <c r="E35" s="3">
        <v>30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1:78" ht="12.75">
      <c r="A36" s="12">
        <v>29291</v>
      </c>
      <c r="B36" s="12">
        <v>100693</v>
      </c>
      <c r="C36" s="3" t="s">
        <v>14</v>
      </c>
      <c r="D36" s="3" t="s">
        <v>44</v>
      </c>
      <c r="E36" s="3">
        <v>30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1:78" ht="12.75">
      <c r="A37" s="12">
        <v>29291</v>
      </c>
      <c r="B37" s="12">
        <v>100694</v>
      </c>
      <c r="C37" s="3" t="s">
        <v>14</v>
      </c>
      <c r="D37" s="3" t="s">
        <v>45</v>
      </c>
      <c r="E37" s="3">
        <v>30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1:78" ht="12.75">
      <c r="A38" s="12">
        <v>29291</v>
      </c>
      <c r="B38" s="12">
        <v>100695</v>
      </c>
      <c r="C38" s="3" t="s">
        <v>14</v>
      </c>
      <c r="D38" s="3" t="s">
        <v>46</v>
      </c>
      <c r="E38" s="3">
        <v>30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1:78" ht="12.75">
      <c r="A39" s="12">
        <v>29291</v>
      </c>
      <c r="B39" s="12">
        <v>100696</v>
      </c>
      <c r="C39" s="14" t="s">
        <v>47</v>
      </c>
      <c r="D39" s="14" t="s">
        <v>48</v>
      </c>
      <c r="E39" s="14">
        <v>-10</v>
      </c>
      <c r="F39" s="15"/>
      <c r="G39" s="15"/>
      <c r="H39" s="15"/>
      <c r="I39" s="15"/>
      <c r="J39" s="15"/>
      <c r="K39" s="15"/>
      <c r="L39" s="15"/>
      <c r="M39" s="15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1:78" ht="12.75">
      <c r="A40" s="12">
        <v>29291</v>
      </c>
      <c r="B40" s="12">
        <v>100697</v>
      </c>
      <c r="C40" s="14" t="s">
        <v>47</v>
      </c>
      <c r="D40" s="14" t="s">
        <v>49</v>
      </c>
      <c r="E40" s="14">
        <v>-50</v>
      </c>
      <c r="F40" s="16"/>
      <c r="G40" s="16"/>
      <c r="H40" s="16"/>
      <c r="I40" s="15"/>
      <c r="J40" s="15"/>
      <c r="K40" s="15"/>
      <c r="L40" s="15"/>
      <c r="M40" s="15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1:78" ht="12.75">
      <c r="A41" s="12">
        <v>29291</v>
      </c>
      <c r="B41" s="12">
        <v>100698</v>
      </c>
      <c r="C41" s="14" t="s">
        <v>47</v>
      </c>
      <c r="D41" s="14" t="s">
        <v>50</v>
      </c>
      <c r="E41" s="14">
        <v>-50</v>
      </c>
      <c r="F41" s="16"/>
      <c r="G41" s="16"/>
      <c r="H41" s="16"/>
      <c r="I41" s="15"/>
      <c r="J41" s="15"/>
      <c r="K41" s="15"/>
      <c r="L41" s="15"/>
      <c r="M41" s="15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3:78" ht="12.75">
      <c r="C43" t="s">
        <v>51</v>
      </c>
      <c r="E43">
        <f>SUMIF($E$6:$E$41,"&gt;0")</f>
        <v>1000</v>
      </c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3:78" ht="12.75">
      <c r="C44" t="s">
        <v>52</v>
      </c>
      <c r="F44" s="17">
        <f>SUM($F$7:$F$41)</f>
        <v>0</v>
      </c>
      <c r="G44" s="17">
        <f>SUM($G$7:$G$41)</f>
        <v>0</v>
      </c>
      <c r="H44" s="17">
        <f>SUM($H$7:$H$41)</f>
        <v>0</v>
      </c>
      <c r="I44" s="18">
        <f>SUM($I$7:$I$41)</f>
        <v>0</v>
      </c>
      <c r="J44" s="18">
        <f>SUM($J$7:$J$41)</f>
        <v>0</v>
      </c>
      <c r="K44" s="18">
        <f>SUM($K$7:$K$41)</f>
        <v>0</v>
      </c>
      <c r="L44" s="18">
        <f>SUM($L$7:$L$41)</f>
        <v>0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4:78" ht="12.75">
      <c r="D45" t="s">
        <v>54</v>
      </c>
      <c r="E45" t="s">
        <v>55</v>
      </c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L7">
    <cfRule type="cellIs" priority="1" dxfId="2" operator="greaterThan" stopIfTrue="1">
      <formula>$E$7</formula>
    </cfRule>
    <cfRule type="cellIs" priority="2" dxfId="0" operator="equal" stopIfTrue="1">
      <formula>""</formula>
    </cfRule>
  </conditionalFormatting>
  <conditionalFormatting sqref="E8:L8">
    <cfRule type="cellIs" priority="3" dxfId="2" operator="greaterThan" stopIfTrue="1">
      <formula>$E$8</formula>
    </cfRule>
    <cfRule type="cellIs" priority="4" dxfId="0" operator="equal" stopIfTrue="1">
      <formula>""</formula>
    </cfRule>
  </conditionalFormatting>
  <conditionalFormatting sqref="E9:L9">
    <cfRule type="cellIs" priority="5" dxfId="2" operator="greaterThan" stopIfTrue="1">
      <formula>$E$9</formula>
    </cfRule>
    <cfRule type="cellIs" priority="6" dxfId="0" operator="equal" stopIfTrue="1">
      <formula>""</formula>
    </cfRule>
  </conditionalFormatting>
  <conditionalFormatting sqref="E10:L10">
    <cfRule type="cellIs" priority="7" dxfId="2" operator="greaterThan" stopIfTrue="1">
      <formula>$E$10</formula>
    </cfRule>
    <cfRule type="cellIs" priority="8" dxfId="0" operator="equal" stopIfTrue="1">
      <formula>""</formula>
    </cfRule>
  </conditionalFormatting>
  <conditionalFormatting sqref="E11:L11">
    <cfRule type="cellIs" priority="9" dxfId="2" operator="greaterThan" stopIfTrue="1">
      <formula>$E$11</formula>
    </cfRule>
    <cfRule type="cellIs" priority="10" dxfId="0" operator="equal" stopIfTrue="1">
      <formula>""</formula>
    </cfRule>
  </conditionalFormatting>
  <conditionalFormatting sqref="E12:L12">
    <cfRule type="cellIs" priority="11" dxfId="2" operator="greaterThan" stopIfTrue="1">
      <formula>$E$12</formula>
    </cfRule>
    <cfRule type="cellIs" priority="12" dxfId="0" operator="equal" stopIfTrue="1">
      <formula>""</formula>
    </cfRule>
  </conditionalFormatting>
  <conditionalFormatting sqref="E13:L13">
    <cfRule type="cellIs" priority="13" dxfId="2" operator="greaterThan" stopIfTrue="1">
      <formula>$E$13</formula>
    </cfRule>
    <cfRule type="cellIs" priority="14" dxfId="0" operator="equal" stopIfTrue="1">
      <formula>""</formula>
    </cfRule>
  </conditionalFormatting>
  <conditionalFormatting sqref="E14:L14">
    <cfRule type="cellIs" priority="15" dxfId="2" operator="greaterThan" stopIfTrue="1">
      <formula>$E$14</formula>
    </cfRule>
    <cfRule type="cellIs" priority="16" dxfId="0" operator="equal" stopIfTrue="1">
      <formula>""</formula>
    </cfRule>
  </conditionalFormatting>
  <conditionalFormatting sqref="E15:L15">
    <cfRule type="cellIs" priority="17" dxfId="2" operator="greaterThan" stopIfTrue="1">
      <formula>$E$15</formula>
    </cfRule>
    <cfRule type="cellIs" priority="18" dxfId="0" operator="equal" stopIfTrue="1">
      <formula>""</formula>
    </cfRule>
  </conditionalFormatting>
  <conditionalFormatting sqref="E16:L16">
    <cfRule type="cellIs" priority="19" dxfId="2" operator="greaterThan" stopIfTrue="1">
      <formula>$E$16</formula>
    </cfRule>
    <cfRule type="cellIs" priority="20" dxfId="0" operator="equal" stopIfTrue="1">
      <formula>""</formula>
    </cfRule>
  </conditionalFormatting>
  <conditionalFormatting sqref="E17:L17">
    <cfRule type="cellIs" priority="21" dxfId="2" operator="greaterThan" stopIfTrue="1">
      <formula>$E$17</formula>
    </cfRule>
    <cfRule type="cellIs" priority="22" dxfId="0" operator="equal" stopIfTrue="1">
      <formula>""</formula>
    </cfRule>
  </conditionalFormatting>
  <conditionalFormatting sqref="E18:L18">
    <cfRule type="cellIs" priority="23" dxfId="2" operator="greaterThan" stopIfTrue="1">
      <formula>$E$18</formula>
    </cfRule>
    <cfRule type="cellIs" priority="24" dxfId="0" operator="equal" stopIfTrue="1">
      <formula>""</formula>
    </cfRule>
  </conditionalFormatting>
  <conditionalFormatting sqref="E19:L19">
    <cfRule type="cellIs" priority="25" dxfId="2" operator="greaterThan" stopIfTrue="1">
      <formula>$E$19</formula>
    </cfRule>
    <cfRule type="cellIs" priority="26" dxfId="0" operator="equal" stopIfTrue="1">
      <formula>""</formula>
    </cfRule>
  </conditionalFormatting>
  <conditionalFormatting sqref="E20:L20">
    <cfRule type="cellIs" priority="27" dxfId="2" operator="greaterThan" stopIfTrue="1">
      <formula>$E$20</formula>
    </cfRule>
    <cfRule type="cellIs" priority="28" dxfId="0" operator="equal" stopIfTrue="1">
      <formula>""</formula>
    </cfRule>
  </conditionalFormatting>
  <conditionalFormatting sqref="E21:L21">
    <cfRule type="cellIs" priority="29" dxfId="2" operator="greaterThan" stopIfTrue="1">
      <formula>$E$21</formula>
    </cfRule>
    <cfRule type="cellIs" priority="30" dxfId="0" operator="equal" stopIfTrue="1">
      <formula>""</formula>
    </cfRule>
  </conditionalFormatting>
  <conditionalFormatting sqref="E22:L22">
    <cfRule type="cellIs" priority="31" dxfId="2" operator="greaterThan" stopIfTrue="1">
      <formula>$E$22</formula>
    </cfRule>
    <cfRule type="cellIs" priority="32" dxfId="0" operator="equal" stopIfTrue="1">
      <formula>""</formula>
    </cfRule>
  </conditionalFormatting>
  <conditionalFormatting sqref="E23:L23">
    <cfRule type="cellIs" priority="33" dxfId="2" operator="greaterThan" stopIfTrue="1">
      <formula>$E$23</formula>
    </cfRule>
    <cfRule type="cellIs" priority="34" dxfId="0" operator="equal" stopIfTrue="1">
      <formula>""</formula>
    </cfRule>
  </conditionalFormatting>
  <conditionalFormatting sqref="E24:L24">
    <cfRule type="cellIs" priority="35" dxfId="2" operator="greaterThan" stopIfTrue="1">
      <formula>$E$24</formula>
    </cfRule>
    <cfRule type="cellIs" priority="36" dxfId="0" operator="equal" stopIfTrue="1">
      <formula>""</formula>
    </cfRule>
  </conditionalFormatting>
  <conditionalFormatting sqref="E25:L25">
    <cfRule type="cellIs" priority="37" dxfId="2" operator="greaterThan" stopIfTrue="1">
      <formula>$E$25</formula>
    </cfRule>
    <cfRule type="cellIs" priority="38" dxfId="0" operator="equal" stopIfTrue="1">
      <formula>""</formula>
    </cfRule>
  </conditionalFormatting>
  <conditionalFormatting sqref="E26:L26">
    <cfRule type="cellIs" priority="39" dxfId="2" operator="greaterThan" stopIfTrue="1">
      <formula>$E$26</formula>
    </cfRule>
    <cfRule type="cellIs" priority="40" dxfId="0" operator="equal" stopIfTrue="1">
      <formula>""</formula>
    </cfRule>
  </conditionalFormatting>
  <conditionalFormatting sqref="E27:L27">
    <cfRule type="cellIs" priority="41" dxfId="2" operator="greaterThan" stopIfTrue="1">
      <formula>$E$27</formula>
    </cfRule>
  </conditionalFormatting>
  <conditionalFormatting sqref="E27:L27">
    <cfRule type="cellIs" priority="42" dxfId="0" operator="equal" stopIfTrue="1">
      <formula>""</formula>
    </cfRule>
  </conditionalFormatting>
  <conditionalFormatting sqref="E28:L28">
    <cfRule type="cellIs" priority="43" dxfId="2" operator="greaterThan" stopIfTrue="1">
      <formula>$E$28</formula>
    </cfRule>
  </conditionalFormatting>
  <conditionalFormatting sqref="E28:L28">
    <cfRule type="cellIs" priority="44" dxfId="0" operator="equal" stopIfTrue="1">
      <formula>""</formula>
    </cfRule>
  </conditionalFormatting>
  <conditionalFormatting sqref="E29:L29">
    <cfRule type="cellIs" priority="45" dxfId="2" operator="greaterThan" stopIfTrue="1">
      <formula>$E$29</formula>
    </cfRule>
  </conditionalFormatting>
  <conditionalFormatting sqref="E29:L29">
    <cfRule type="cellIs" priority="46" dxfId="0" operator="equal" stopIfTrue="1">
      <formula>""</formula>
    </cfRule>
  </conditionalFormatting>
  <conditionalFormatting sqref="E30:L30">
    <cfRule type="cellIs" priority="47" dxfId="2" operator="greaterThan" stopIfTrue="1">
      <formula>$E$30</formula>
    </cfRule>
  </conditionalFormatting>
  <conditionalFormatting sqref="E30:L30">
    <cfRule type="cellIs" priority="48" dxfId="0" operator="equal" stopIfTrue="1">
      <formula>""</formula>
    </cfRule>
  </conditionalFormatting>
  <conditionalFormatting sqref="E31:L31">
    <cfRule type="cellIs" priority="49" dxfId="2" operator="greaterThan" stopIfTrue="1">
      <formula>$E$31</formula>
    </cfRule>
  </conditionalFormatting>
  <conditionalFormatting sqref="E31:L31">
    <cfRule type="cellIs" priority="50" dxfId="0" operator="equal" stopIfTrue="1">
      <formula>""</formula>
    </cfRule>
  </conditionalFormatting>
  <conditionalFormatting sqref="E32:L32">
    <cfRule type="cellIs" priority="51" dxfId="2" operator="greaterThan" stopIfTrue="1">
      <formula>$E$32</formula>
    </cfRule>
  </conditionalFormatting>
  <conditionalFormatting sqref="E32:L32">
    <cfRule type="cellIs" priority="52" dxfId="0" operator="equal" stopIfTrue="1">
      <formula>""</formula>
    </cfRule>
  </conditionalFormatting>
  <conditionalFormatting sqref="E33:L33">
    <cfRule type="cellIs" priority="53" dxfId="2" operator="greaterThan" stopIfTrue="1">
      <formula>$E$33</formula>
    </cfRule>
  </conditionalFormatting>
  <conditionalFormatting sqref="E33:L33">
    <cfRule type="cellIs" priority="54" dxfId="0" operator="equal" stopIfTrue="1">
      <formula>""</formula>
    </cfRule>
  </conditionalFormatting>
  <conditionalFormatting sqref="E34:L34">
    <cfRule type="cellIs" priority="55" dxfId="2" operator="greaterThan" stopIfTrue="1">
      <formula>$E$34</formula>
    </cfRule>
  </conditionalFormatting>
  <conditionalFormatting sqref="E34:L34">
    <cfRule type="cellIs" priority="56" dxfId="0" operator="equal" stopIfTrue="1">
      <formula>""</formula>
    </cfRule>
  </conditionalFormatting>
  <conditionalFormatting sqref="E35:L35">
    <cfRule type="cellIs" priority="57" dxfId="2" operator="greaterThan" stopIfTrue="1">
      <formula>$E$35</formula>
    </cfRule>
  </conditionalFormatting>
  <conditionalFormatting sqref="E35:L35">
    <cfRule type="cellIs" priority="58" dxfId="0" operator="equal" stopIfTrue="1">
      <formula>""</formula>
    </cfRule>
  </conditionalFormatting>
  <conditionalFormatting sqref="E36:L36">
    <cfRule type="cellIs" priority="59" dxfId="2" operator="greaterThan" stopIfTrue="1">
      <formula>$E$36</formula>
    </cfRule>
  </conditionalFormatting>
  <conditionalFormatting sqref="E36:L36">
    <cfRule type="cellIs" priority="60" dxfId="0" operator="equal" stopIfTrue="1">
      <formula>""</formula>
    </cfRule>
  </conditionalFormatting>
  <conditionalFormatting sqref="E37:L37">
    <cfRule type="cellIs" priority="61" dxfId="2" operator="greaterThan" stopIfTrue="1">
      <formula>$E$37</formula>
    </cfRule>
  </conditionalFormatting>
  <conditionalFormatting sqref="E37:L37">
    <cfRule type="cellIs" priority="62" dxfId="0" operator="equal" stopIfTrue="1">
      <formula>""</formula>
    </cfRule>
  </conditionalFormatting>
  <conditionalFormatting sqref="E38:L38">
    <cfRule type="cellIs" priority="63" dxfId="2" operator="greaterThan" stopIfTrue="1">
      <formula>$E$38</formula>
    </cfRule>
  </conditionalFormatting>
  <conditionalFormatting sqref="E38:L38">
    <cfRule type="cellIs" priority="64" dxfId="0" operator="equal" stopIfTrue="1">
      <formula>""</formula>
    </cfRule>
  </conditionalFormatting>
  <conditionalFormatting sqref="E39:L39">
    <cfRule type="cellIs" priority="65" dxfId="2" operator="lessThan" stopIfTrue="1">
      <formula>$E$39</formula>
    </cfRule>
  </conditionalFormatting>
  <conditionalFormatting sqref="E39:L39">
    <cfRule type="cellIs" priority="66" dxfId="2" operator="greaterThan" stopIfTrue="1">
      <formula>0</formula>
    </cfRule>
  </conditionalFormatting>
  <conditionalFormatting sqref="E40:L40">
    <cfRule type="cellIs" priority="67" dxfId="2" operator="lessThan" stopIfTrue="1">
      <formula>$E$40</formula>
    </cfRule>
  </conditionalFormatting>
  <conditionalFormatting sqref="E40:L40">
    <cfRule type="cellIs" priority="68" dxfId="2" operator="greaterThan" stopIfTrue="1">
      <formula>0</formula>
    </cfRule>
  </conditionalFormatting>
  <conditionalFormatting sqref="E41:L41">
    <cfRule type="cellIs" priority="69" dxfId="2" operator="lessThan" stopIfTrue="1">
      <formula>$E$41</formula>
    </cfRule>
  </conditionalFormatting>
  <conditionalFormatting sqref="E41:L41">
    <cfRule type="cellIs" priority="70" dxfId="2" operator="greaterThan" stopIfTrue="1">
      <formula>0</formula>
    </cfRule>
  </conditionalFormatting>
  <conditionalFormatting sqref="C44:L44">
    <cfRule type="cellIs" priority="71" dxfId="132" operator="equal" stopIfTrue="1">
      <formula>$D$46</formula>
    </cfRule>
  </conditionalFormatting>
  <conditionalFormatting sqref="C44:L44">
    <cfRule type="cellIs" priority="72" dxfId="131" operator="equal" stopIfTrue="1">
      <formula>$D$47</formula>
    </cfRule>
  </conditionalFormatting>
  <conditionalFormatting sqref="C44:L44">
    <cfRule type="cellIs" priority="73" dxfId="130" operator="equal" stopIfTrue="1">
      <formula>$D$48</formula>
    </cfRule>
  </conditionalFormatting>
  <conditionalFormatting sqref="C44:L44">
    <cfRule type="cellIs" priority="74" dxfId="129" operator="equal" stopIfTrue="1">
      <formula>$D$49</formula>
    </cfRule>
  </conditionalFormatting>
  <conditionalFormatting sqref="C44:L44">
    <cfRule type="cellIs" priority="75" dxfId="128" operator="equal" stopIfTrue="1">
      <formula>$D$50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60</v>
      </c>
    </row>
    <row r="6" spans="1:12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1350</v>
      </c>
      <c r="G6" s="1">
        <v>1351</v>
      </c>
      <c r="H6" s="1">
        <v>1464</v>
      </c>
      <c r="I6" s="1">
        <v>1475</v>
      </c>
      <c r="J6" s="1">
        <v>1993</v>
      </c>
      <c r="K6" s="1">
        <v>1994</v>
      </c>
      <c r="L6" s="1">
        <v>1997</v>
      </c>
    </row>
    <row r="7" spans="1:78" ht="12.75">
      <c r="A7" s="12">
        <v>29291</v>
      </c>
      <c r="B7" s="12">
        <v>100664</v>
      </c>
      <c r="C7" s="11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2">
        <v>29291</v>
      </c>
      <c r="B8" s="12">
        <v>100665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2">
        <v>29291</v>
      </c>
      <c r="B9" s="12">
        <v>100666</v>
      </c>
      <c r="C9" s="3" t="s">
        <v>14</v>
      </c>
      <c r="D9" s="3" t="s">
        <v>17</v>
      </c>
      <c r="E9" s="3">
        <v>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2">
        <v>29291</v>
      </c>
      <c r="B10" s="12">
        <v>100667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2">
        <v>29291</v>
      </c>
      <c r="B11" s="12">
        <v>100668</v>
      </c>
      <c r="C11" s="3" t="s">
        <v>14</v>
      </c>
      <c r="D11" s="3" t="s">
        <v>19</v>
      </c>
      <c r="E11" s="3">
        <v>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2">
        <v>29291</v>
      </c>
      <c r="B12" s="12">
        <v>100669</v>
      </c>
      <c r="C12" s="3" t="s">
        <v>14</v>
      </c>
      <c r="D12" s="3" t="s">
        <v>20</v>
      </c>
      <c r="E12" s="3">
        <v>40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2">
        <v>29291</v>
      </c>
      <c r="B13" s="12">
        <v>100670</v>
      </c>
      <c r="C13" s="3" t="s">
        <v>14</v>
      </c>
      <c r="D13" s="3" t="s">
        <v>21</v>
      </c>
      <c r="E13" s="3">
        <v>30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2">
        <v>29291</v>
      </c>
      <c r="B14" s="12">
        <v>100671</v>
      </c>
      <c r="C14" s="3" t="s">
        <v>14</v>
      </c>
      <c r="D14" s="3" t="s">
        <v>22</v>
      </c>
      <c r="E14" s="3">
        <v>30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2">
        <v>29291</v>
      </c>
      <c r="B15" s="12">
        <v>100672</v>
      </c>
      <c r="C15" s="3" t="s">
        <v>14</v>
      </c>
      <c r="D15" s="3" t="s">
        <v>23</v>
      </c>
      <c r="E15" s="3">
        <v>20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2">
        <v>29291</v>
      </c>
      <c r="B16" s="12">
        <v>100673</v>
      </c>
      <c r="C16" s="3" t="s">
        <v>14</v>
      </c>
      <c r="D16" s="3" t="s">
        <v>24</v>
      </c>
      <c r="E16" s="3">
        <v>20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2">
        <v>29291</v>
      </c>
      <c r="B17" s="12">
        <v>100674</v>
      </c>
      <c r="C17" s="3" t="s">
        <v>14</v>
      </c>
      <c r="D17" s="3" t="s">
        <v>25</v>
      </c>
      <c r="E17" s="3">
        <v>10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2">
        <v>29291</v>
      </c>
      <c r="B18" s="12">
        <v>100675</v>
      </c>
      <c r="C18" s="3" t="s">
        <v>14</v>
      </c>
      <c r="D18" s="3" t="s">
        <v>26</v>
      </c>
      <c r="E18" s="3">
        <v>10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2">
        <v>29291</v>
      </c>
      <c r="B19" s="12">
        <v>100676</v>
      </c>
      <c r="C19" s="3" t="s">
        <v>14</v>
      </c>
      <c r="D19" s="3" t="s">
        <v>27</v>
      </c>
      <c r="E19" s="3">
        <v>10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2">
        <v>29291</v>
      </c>
      <c r="B20" s="12">
        <v>100677</v>
      </c>
      <c r="C20" s="3" t="s">
        <v>14</v>
      </c>
      <c r="D20" s="3" t="s">
        <v>28</v>
      </c>
      <c r="E20" s="3">
        <v>10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2">
        <v>29291</v>
      </c>
      <c r="B21" s="12">
        <v>100678</v>
      </c>
      <c r="C21" s="3" t="s">
        <v>14</v>
      </c>
      <c r="D21" s="3" t="s">
        <v>29</v>
      </c>
      <c r="E21" s="3">
        <v>10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2">
        <v>29291</v>
      </c>
      <c r="B22" s="12">
        <v>100679</v>
      </c>
      <c r="C22" s="3" t="s">
        <v>14</v>
      </c>
      <c r="D22" s="3" t="s">
        <v>30</v>
      </c>
      <c r="E22" s="3">
        <v>10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2">
        <v>29291</v>
      </c>
      <c r="B23" s="12">
        <v>100680</v>
      </c>
      <c r="C23" s="3" t="s">
        <v>14</v>
      </c>
      <c r="D23" s="3" t="s">
        <v>31</v>
      </c>
      <c r="E23" s="3">
        <v>30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2">
        <v>29291</v>
      </c>
      <c r="B24" s="12">
        <v>100681</v>
      </c>
      <c r="C24" s="3" t="s">
        <v>14</v>
      </c>
      <c r="D24" s="3" t="s">
        <v>32</v>
      </c>
      <c r="E24" s="3">
        <v>30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2">
        <v>29291</v>
      </c>
      <c r="B25" s="12">
        <v>100682</v>
      </c>
      <c r="C25" s="3" t="s">
        <v>14</v>
      </c>
      <c r="D25" s="3" t="s">
        <v>33</v>
      </c>
      <c r="E25" s="3">
        <v>40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2">
        <v>29291</v>
      </c>
      <c r="B26" s="12">
        <v>100683</v>
      </c>
      <c r="C26" s="13" t="s">
        <v>14</v>
      </c>
      <c r="D26" s="3" t="s">
        <v>34</v>
      </c>
      <c r="E26" s="3">
        <v>20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2">
        <v>29291</v>
      </c>
      <c r="B27" s="12">
        <v>100684</v>
      </c>
      <c r="C27" s="3" t="s">
        <v>14</v>
      </c>
      <c r="D27" s="3" t="s">
        <v>35</v>
      </c>
      <c r="E27" s="3">
        <v>20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2.75">
      <c r="A28" s="12">
        <v>29291</v>
      </c>
      <c r="B28" s="12">
        <v>100685</v>
      </c>
      <c r="C28" s="3" t="s">
        <v>14</v>
      </c>
      <c r="D28" s="3" t="s">
        <v>36</v>
      </c>
      <c r="E28" s="3">
        <v>60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2.75">
      <c r="A29" s="12">
        <v>29291</v>
      </c>
      <c r="B29" s="12">
        <v>100686</v>
      </c>
      <c r="C29" s="3" t="s">
        <v>14</v>
      </c>
      <c r="D29" s="3" t="s">
        <v>37</v>
      </c>
      <c r="E29" s="3">
        <v>30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2.75">
      <c r="A30" s="12">
        <v>29291</v>
      </c>
      <c r="B30" s="12">
        <v>100687</v>
      </c>
      <c r="C30" s="3" t="s">
        <v>14</v>
      </c>
      <c r="D30" s="3" t="s">
        <v>38</v>
      </c>
      <c r="E30" s="3">
        <v>30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2.75">
      <c r="A31" s="12">
        <v>29291</v>
      </c>
      <c r="B31" s="12">
        <v>100688</v>
      </c>
      <c r="C31" s="3" t="s">
        <v>14</v>
      </c>
      <c r="D31" s="3" t="s">
        <v>39</v>
      </c>
      <c r="E31" s="3">
        <v>30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2.75">
      <c r="A32" s="12">
        <v>29291</v>
      </c>
      <c r="B32" s="12">
        <v>100689</v>
      </c>
      <c r="C32" s="3" t="s">
        <v>14</v>
      </c>
      <c r="D32" s="3" t="s">
        <v>40</v>
      </c>
      <c r="E32" s="3">
        <v>30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1:78" ht="12.75">
      <c r="A33" s="12">
        <v>29291</v>
      </c>
      <c r="B33" s="12">
        <v>100690</v>
      </c>
      <c r="C33" s="3" t="s">
        <v>14</v>
      </c>
      <c r="D33" s="3" t="s">
        <v>41</v>
      </c>
      <c r="E33" s="3">
        <v>30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1:78" ht="12.75">
      <c r="A34" s="12">
        <v>29291</v>
      </c>
      <c r="B34" s="12">
        <v>100691</v>
      </c>
      <c r="C34" s="3" t="s">
        <v>14</v>
      </c>
      <c r="D34" s="3" t="s">
        <v>42</v>
      </c>
      <c r="E34" s="3">
        <v>30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1:78" ht="12.75">
      <c r="A35" s="12">
        <v>29291</v>
      </c>
      <c r="B35" s="12">
        <v>100692</v>
      </c>
      <c r="C35" s="3" t="s">
        <v>14</v>
      </c>
      <c r="D35" s="3" t="s">
        <v>43</v>
      </c>
      <c r="E35" s="3">
        <v>30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1:78" ht="12.75">
      <c r="A36" s="12">
        <v>29291</v>
      </c>
      <c r="B36" s="12">
        <v>100693</v>
      </c>
      <c r="C36" s="3" t="s">
        <v>14</v>
      </c>
      <c r="D36" s="3" t="s">
        <v>44</v>
      </c>
      <c r="E36" s="3">
        <v>30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1:78" ht="12.75">
      <c r="A37" s="12">
        <v>29291</v>
      </c>
      <c r="B37" s="12">
        <v>100694</v>
      </c>
      <c r="C37" s="3" t="s">
        <v>14</v>
      </c>
      <c r="D37" s="3" t="s">
        <v>45</v>
      </c>
      <c r="E37" s="3">
        <v>30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1:78" ht="12.75">
      <c r="A38" s="12">
        <v>29291</v>
      </c>
      <c r="B38" s="12">
        <v>100695</v>
      </c>
      <c r="C38" s="3" t="s">
        <v>14</v>
      </c>
      <c r="D38" s="3" t="s">
        <v>46</v>
      </c>
      <c r="E38" s="3">
        <v>30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1:78" ht="12.75">
      <c r="A39" s="12">
        <v>29291</v>
      </c>
      <c r="B39" s="12">
        <v>100696</v>
      </c>
      <c r="C39" s="14" t="s">
        <v>47</v>
      </c>
      <c r="D39" s="14" t="s">
        <v>48</v>
      </c>
      <c r="E39" s="14">
        <v>-10</v>
      </c>
      <c r="F39" s="15"/>
      <c r="G39" s="15"/>
      <c r="H39" s="15"/>
      <c r="I39" s="15"/>
      <c r="J39" s="15"/>
      <c r="K39" s="15"/>
      <c r="L39" s="15"/>
      <c r="M39" s="15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1:78" ht="12.75">
      <c r="A40" s="12">
        <v>29291</v>
      </c>
      <c r="B40" s="12">
        <v>100697</v>
      </c>
      <c r="C40" s="14" t="s">
        <v>47</v>
      </c>
      <c r="D40" s="14" t="s">
        <v>49</v>
      </c>
      <c r="E40" s="14">
        <v>-50</v>
      </c>
      <c r="F40" s="16"/>
      <c r="G40" s="16"/>
      <c r="H40" s="16"/>
      <c r="I40" s="15"/>
      <c r="J40" s="15"/>
      <c r="K40" s="15"/>
      <c r="L40" s="15"/>
      <c r="M40" s="15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1:78" ht="12.75">
      <c r="A41" s="12">
        <v>29291</v>
      </c>
      <c r="B41" s="12">
        <v>100698</v>
      </c>
      <c r="C41" s="14" t="s">
        <v>47</v>
      </c>
      <c r="D41" s="14" t="s">
        <v>50</v>
      </c>
      <c r="E41" s="14">
        <v>-50</v>
      </c>
      <c r="F41" s="16"/>
      <c r="G41" s="16"/>
      <c r="H41" s="16"/>
      <c r="I41" s="15"/>
      <c r="J41" s="15"/>
      <c r="K41" s="15"/>
      <c r="L41" s="15"/>
      <c r="M41" s="15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3:78" ht="12.75">
      <c r="C43" t="s">
        <v>51</v>
      </c>
      <c r="E43">
        <f>SUMIF($E$6:$E$41,"&gt;0")</f>
        <v>1000</v>
      </c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3:78" ht="12.75">
      <c r="C44" t="s">
        <v>52</v>
      </c>
      <c r="F44" s="17">
        <f>SUM($F$7:$F$41)</f>
        <v>0</v>
      </c>
      <c r="G44" s="17">
        <f>SUM($G$7:$G$41)</f>
        <v>0</v>
      </c>
      <c r="H44" s="17">
        <f>SUM($H$7:$H$41)</f>
        <v>0</v>
      </c>
      <c r="I44" s="18">
        <f>SUM($I$7:$I$41)</f>
        <v>0</v>
      </c>
      <c r="J44" s="18">
        <f>SUM($J$7:$J$41)</f>
        <v>0</v>
      </c>
      <c r="K44" s="18">
        <f>SUM($K$7:$K$41)</f>
        <v>0</v>
      </c>
      <c r="L44" s="18">
        <f>SUM($L$7:$L$41)</f>
        <v>0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4:78" ht="12.75">
      <c r="D45" t="s">
        <v>54</v>
      </c>
      <c r="E45" t="s">
        <v>55</v>
      </c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L7">
    <cfRule type="cellIs" priority="1" dxfId="2" operator="greaterThan" stopIfTrue="1">
      <formula>$E$7</formula>
    </cfRule>
    <cfRule type="cellIs" priority="2" dxfId="0" operator="equal" stopIfTrue="1">
      <formula>""</formula>
    </cfRule>
  </conditionalFormatting>
  <conditionalFormatting sqref="E8:L8">
    <cfRule type="cellIs" priority="3" dxfId="2" operator="greaterThan" stopIfTrue="1">
      <formula>$E$8</formula>
    </cfRule>
    <cfRule type="cellIs" priority="4" dxfId="0" operator="equal" stopIfTrue="1">
      <formula>""</formula>
    </cfRule>
  </conditionalFormatting>
  <conditionalFormatting sqref="E9:L9">
    <cfRule type="cellIs" priority="5" dxfId="2" operator="greaterThan" stopIfTrue="1">
      <formula>$E$9</formula>
    </cfRule>
    <cfRule type="cellIs" priority="6" dxfId="0" operator="equal" stopIfTrue="1">
      <formula>""</formula>
    </cfRule>
  </conditionalFormatting>
  <conditionalFormatting sqref="E10:L10">
    <cfRule type="cellIs" priority="7" dxfId="2" operator="greaterThan" stopIfTrue="1">
      <formula>$E$10</formula>
    </cfRule>
    <cfRule type="cellIs" priority="8" dxfId="0" operator="equal" stopIfTrue="1">
      <formula>""</formula>
    </cfRule>
  </conditionalFormatting>
  <conditionalFormatting sqref="E11:L11">
    <cfRule type="cellIs" priority="9" dxfId="2" operator="greaterThan" stopIfTrue="1">
      <formula>$E$11</formula>
    </cfRule>
    <cfRule type="cellIs" priority="10" dxfId="0" operator="equal" stopIfTrue="1">
      <formula>""</formula>
    </cfRule>
  </conditionalFormatting>
  <conditionalFormatting sqref="E12:L12">
    <cfRule type="cellIs" priority="11" dxfId="2" operator="greaterThan" stopIfTrue="1">
      <formula>$E$12</formula>
    </cfRule>
    <cfRule type="cellIs" priority="12" dxfId="0" operator="equal" stopIfTrue="1">
      <formula>""</formula>
    </cfRule>
  </conditionalFormatting>
  <conditionalFormatting sqref="E13:L13">
    <cfRule type="cellIs" priority="13" dxfId="2" operator="greaterThan" stopIfTrue="1">
      <formula>$E$13</formula>
    </cfRule>
    <cfRule type="cellIs" priority="14" dxfId="0" operator="equal" stopIfTrue="1">
      <formula>""</formula>
    </cfRule>
  </conditionalFormatting>
  <conditionalFormatting sqref="E14:L14">
    <cfRule type="cellIs" priority="15" dxfId="2" operator="greaterThan" stopIfTrue="1">
      <formula>$E$14</formula>
    </cfRule>
    <cfRule type="cellIs" priority="16" dxfId="0" operator="equal" stopIfTrue="1">
      <formula>""</formula>
    </cfRule>
  </conditionalFormatting>
  <conditionalFormatting sqref="E15:L15">
    <cfRule type="cellIs" priority="17" dxfId="2" operator="greaterThan" stopIfTrue="1">
      <formula>$E$15</formula>
    </cfRule>
    <cfRule type="cellIs" priority="18" dxfId="0" operator="equal" stopIfTrue="1">
      <formula>""</formula>
    </cfRule>
  </conditionalFormatting>
  <conditionalFormatting sqref="E16:L16">
    <cfRule type="cellIs" priority="19" dxfId="2" operator="greaterThan" stopIfTrue="1">
      <formula>$E$16</formula>
    </cfRule>
    <cfRule type="cellIs" priority="20" dxfId="0" operator="equal" stopIfTrue="1">
      <formula>""</formula>
    </cfRule>
  </conditionalFormatting>
  <conditionalFormatting sqref="E17:L17">
    <cfRule type="cellIs" priority="21" dxfId="2" operator="greaterThan" stopIfTrue="1">
      <formula>$E$17</formula>
    </cfRule>
    <cfRule type="cellIs" priority="22" dxfId="0" operator="equal" stopIfTrue="1">
      <formula>""</formula>
    </cfRule>
  </conditionalFormatting>
  <conditionalFormatting sqref="E18:L18">
    <cfRule type="cellIs" priority="23" dxfId="2" operator="greaterThan" stopIfTrue="1">
      <formula>$E$18</formula>
    </cfRule>
    <cfRule type="cellIs" priority="24" dxfId="0" operator="equal" stopIfTrue="1">
      <formula>""</formula>
    </cfRule>
  </conditionalFormatting>
  <conditionalFormatting sqref="E19:L19">
    <cfRule type="cellIs" priority="25" dxfId="2" operator="greaterThan" stopIfTrue="1">
      <formula>$E$19</formula>
    </cfRule>
    <cfRule type="cellIs" priority="26" dxfId="0" operator="equal" stopIfTrue="1">
      <formula>""</formula>
    </cfRule>
  </conditionalFormatting>
  <conditionalFormatting sqref="E20:L20">
    <cfRule type="cellIs" priority="27" dxfId="2" operator="greaterThan" stopIfTrue="1">
      <formula>$E$20</formula>
    </cfRule>
    <cfRule type="cellIs" priority="28" dxfId="0" operator="equal" stopIfTrue="1">
      <formula>""</formula>
    </cfRule>
  </conditionalFormatting>
  <conditionalFormatting sqref="E21:L21">
    <cfRule type="cellIs" priority="29" dxfId="2" operator="greaterThan" stopIfTrue="1">
      <formula>$E$21</formula>
    </cfRule>
    <cfRule type="cellIs" priority="30" dxfId="0" operator="equal" stopIfTrue="1">
      <formula>""</formula>
    </cfRule>
  </conditionalFormatting>
  <conditionalFormatting sqref="E22:L22">
    <cfRule type="cellIs" priority="31" dxfId="2" operator="greaterThan" stopIfTrue="1">
      <formula>$E$22</formula>
    </cfRule>
    <cfRule type="cellIs" priority="32" dxfId="0" operator="equal" stopIfTrue="1">
      <formula>""</formula>
    </cfRule>
  </conditionalFormatting>
  <conditionalFormatting sqref="E23:L23">
    <cfRule type="cellIs" priority="33" dxfId="2" operator="greaterThan" stopIfTrue="1">
      <formula>$E$23</formula>
    </cfRule>
    <cfRule type="cellIs" priority="34" dxfId="0" operator="equal" stopIfTrue="1">
      <formula>""</formula>
    </cfRule>
  </conditionalFormatting>
  <conditionalFormatting sqref="E24:L24">
    <cfRule type="cellIs" priority="35" dxfId="2" operator="greaterThan" stopIfTrue="1">
      <formula>$E$24</formula>
    </cfRule>
    <cfRule type="cellIs" priority="36" dxfId="0" operator="equal" stopIfTrue="1">
      <formula>""</formula>
    </cfRule>
  </conditionalFormatting>
  <conditionalFormatting sqref="E25:L25">
    <cfRule type="cellIs" priority="37" dxfId="2" operator="greaterThan" stopIfTrue="1">
      <formula>$E$25</formula>
    </cfRule>
    <cfRule type="cellIs" priority="38" dxfId="0" operator="equal" stopIfTrue="1">
      <formula>""</formula>
    </cfRule>
  </conditionalFormatting>
  <conditionalFormatting sqref="E26:L26">
    <cfRule type="cellIs" priority="39" dxfId="2" operator="greaterThan" stopIfTrue="1">
      <formula>$E$26</formula>
    </cfRule>
    <cfRule type="cellIs" priority="40" dxfId="0" operator="equal" stopIfTrue="1">
      <formula>""</formula>
    </cfRule>
  </conditionalFormatting>
  <conditionalFormatting sqref="E27:L27">
    <cfRule type="cellIs" priority="41" dxfId="2" operator="greaterThan" stopIfTrue="1">
      <formula>$E$27</formula>
    </cfRule>
  </conditionalFormatting>
  <conditionalFormatting sqref="E27:L27">
    <cfRule type="cellIs" priority="42" dxfId="0" operator="equal" stopIfTrue="1">
      <formula>""</formula>
    </cfRule>
  </conditionalFormatting>
  <conditionalFormatting sqref="E28:L28">
    <cfRule type="cellIs" priority="43" dxfId="2" operator="greaterThan" stopIfTrue="1">
      <formula>$E$28</formula>
    </cfRule>
  </conditionalFormatting>
  <conditionalFormatting sqref="E28:L28">
    <cfRule type="cellIs" priority="44" dxfId="0" operator="equal" stopIfTrue="1">
      <formula>""</formula>
    </cfRule>
  </conditionalFormatting>
  <conditionalFormatting sqref="E29:L29">
    <cfRule type="cellIs" priority="45" dxfId="2" operator="greaterThan" stopIfTrue="1">
      <formula>$E$29</formula>
    </cfRule>
  </conditionalFormatting>
  <conditionalFormatting sqref="E29:L29">
    <cfRule type="cellIs" priority="46" dxfId="0" operator="equal" stopIfTrue="1">
      <formula>""</formula>
    </cfRule>
  </conditionalFormatting>
  <conditionalFormatting sqref="E30:L30">
    <cfRule type="cellIs" priority="47" dxfId="2" operator="greaterThan" stopIfTrue="1">
      <formula>$E$30</formula>
    </cfRule>
  </conditionalFormatting>
  <conditionalFormatting sqref="E30:L30">
    <cfRule type="cellIs" priority="48" dxfId="0" operator="equal" stopIfTrue="1">
      <formula>""</formula>
    </cfRule>
  </conditionalFormatting>
  <conditionalFormatting sqref="E31:L31">
    <cfRule type="cellIs" priority="49" dxfId="2" operator="greaterThan" stopIfTrue="1">
      <formula>$E$31</formula>
    </cfRule>
  </conditionalFormatting>
  <conditionalFormatting sqref="E31:L31">
    <cfRule type="cellIs" priority="50" dxfId="0" operator="equal" stopIfTrue="1">
      <formula>""</formula>
    </cfRule>
  </conditionalFormatting>
  <conditionalFormatting sqref="E32:L32">
    <cfRule type="cellIs" priority="51" dxfId="2" operator="greaterThan" stopIfTrue="1">
      <formula>$E$32</formula>
    </cfRule>
  </conditionalFormatting>
  <conditionalFormatting sqref="E32:L32">
    <cfRule type="cellIs" priority="52" dxfId="0" operator="equal" stopIfTrue="1">
      <formula>""</formula>
    </cfRule>
  </conditionalFormatting>
  <conditionalFormatting sqref="E33:L33">
    <cfRule type="cellIs" priority="53" dxfId="2" operator="greaterThan" stopIfTrue="1">
      <formula>$E$33</formula>
    </cfRule>
  </conditionalFormatting>
  <conditionalFormatting sqref="E33:L33">
    <cfRule type="cellIs" priority="54" dxfId="0" operator="equal" stopIfTrue="1">
      <formula>""</formula>
    </cfRule>
  </conditionalFormatting>
  <conditionalFormatting sqref="E34:L34">
    <cfRule type="cellIs" priority="55" dxfId="2" operator="greaterThan" stopIfTrue="1">
      <formula>$E$34</formula>
    </cfRule>
  </conditionalFormatting>
  <conditionalFormatting sqref="E34:L34">
    <cfRule type="cellIs" priority="56" dxfId="0" operator="equal" stopIfTrue="1">
      <formula>""</formula>
    </cfRule>
  </conditionalFormatting>
  <conditionalFormatting sqref="E35:L35">
    <cfRule type="cellIs" priority="57" dxfId="2" operator="greaterThan" stopIfTrue="1">
      <formula>$E$35</formula>
    </cfRule>
  </conditionalFormatting>
  <conditionalFormatting sqref="E35:L35">
    <cfRule type="cellIs" priority="58" dxfId="0" operator="equal" stopIfTrue="1">
      <formula>""</formula>
    </cfRule>
  </conditionalFormatting>
  <conditionalFormatting sqref="E36:L36">
    <cfRule type="cellIs" priority="59" dxfId="2" operator="greaterThan" stopIfTrue="1">
      <formula>$E$36</formula>
    </cfRule>
  </conditionalFormatting>
  <conditionalFormatting sqref="E36:L36">
    <cfRule type="cellIs" priority="60" dxfId="0" operator="equal" stopIfTrue="1">
      <formula>""</formula>
    </cfRule>
  </conditionalFormatting>
  <conditionalFormatting sqref="E37:L37">
    <cfRule type="cellIs" priority="61" dxfId="2" operator="greaterThan" stopIfTrue="1">
      <formula>$E$37</formula>
    </cfRule>
  </conditionalFormatting>
  <conditionalFormatting sqref="E37:L37">
    <cfRule type="cellIs" priority="62" dxfId="0" operator="equal" stopIfTrue="1">
      <formula>""</formula>
    </cfRule>
  </conditionalFormatting>
  <conditionalFormatting sqref="E38:L38">
    <cfRule type="cellIs" priority="63" dxfId="2" operator="greaterThan" stopIfTrue="1">
      <formula>$E$38</formula>
    </cfRule>
  </conditionalFormatting>
  <conditionalFormatting sqref="E38:L38">
    <cfRule type="cellIs" priority="64" dxfId="0" operator="equal" stopIfTrue="1">
      <formula>""</formula>
    </cfRule>
  </conditionalFormatting>
  <conditionalFormatting sqref="E39:L39">
    <cfRule type="cellIs" priority="65" dxfId="2" operator="lessThan" stopIfTrue="1">
      <formula>$E$39</formula>
    </cfRule>
  </conditionalFormatting>
  <conditionalFormatting sqref="E39:L39">
    <cfRule type="cellIs" priority="66" dxfId="2" operator="greaterThan" stopIfTrue="1">
      <formula>0</formula>
    </cfRule>
  </conditionalFormatting>
  <conditionalFormatting sqref="E40:L40">
    <cfRule type="cellIs" priority="67" dxfId="2" operator="lessThan" stopIfTrue="1">
      <formula>$E$40</formula>
    </cfRule>
  </conditionalFormatting>
  <conditionalFormatting sqref="E40:L40">
    <cfRule type="cellIs" priority="68" dxfId="2" operator="greaterThan" stopIfTrue="1">
      <formula>0</formula>
    </cfRule>
  </conditionalFormatting>
  <conditionalFormatting sqref="E41:L41">
    <cfRule type="cellIs" priority="69" dxfId="2" operator="lessThan" stopIfTrue="1">
      <formula>$E$41</formula>
    </cfRule>
  </conditionalFormatting>
  <conditionalFormatting sqref="E41:L41">
    <cfRule type="cellIs" priority="70" dxfId="2" operator="greaterThan" stopIfTrue="1">
      <formula>0</formula>
    </cfRule>
  </conditionalFormatting>
  <conditionalFormatting sqref="C44:L44">
    <cfRule type="cellIs" priority="71" dxfId="132" operator="equal" stopIfTrue="1">
      <formula>$D$46</formula>
    </cfRule>
  </conditionalFormatting>
  <conditionalFormatting sqref="C44:L44">
    <cfRule type="cellIs" priority="72" dxfId="131" operator="equal" stopIfTrue="1">
      <formula>$D$47</formula>
    </cfRule>
  </conditionalFormatting>
  <conditionalFormatting sqref="C44:L44">
    <cfRule type="cellIs" priority="73" dxfId="130" operator="equal" stopIfTrue="1">
      <formula>$D$48</formula>
    </cfRule>
  </conditionalFormatting>
  <conditionalFormatting sqref="C44:L44">
    <cfRule type="cellIs" priority="74" dxfId="129" operator="equal" stopIfTrue="1">
      <formula>$D$49</formula>
    </cfRule>
  </conditionalFormatting>
  <conditionalFormatting sqref="C44:L44">
    <cfRule type="cellIs" priority="75" dxfId="128" operator="equal" stopIfTrue="1">
      <formula>$D$50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60</v>
      </c>
    </row>
    <row r="6" spans="1:12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1350</v>
      </c>
      <c r="G6" s="1">
        <v>1351</v>
      </c>
      <c r="H6" s="1">
        <v>1464</v>
      </c>
      <c r="I6" s="1">
        <v>1475</v>
      </c>
      <c r="J6" s="1">
        <v>1993</v>
      </c>
      <c r="K6" s="1">
        <v>1994</v>
      </c>
      <c r="L6" s="1">
        <v>1997</v>
      </c>
    </row>
    <row r="7" spans="1:78" ht="12.75">
      <c r="A7" s="12">
        <v>29291</v>
      </c>
      <c r="B7" s="12">
        <v>100664</v>
      </c>
      <c r="C7" s="11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2">
        <v>29291</v>
      </c>
      <c r="B8" s="12">
        <v>100665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2">
        <v>29291</v>
      </c>
      <c r="B9" s="12">
        <v>100666</v>
      </c>
      <c r="C9" s="3" t="s">
        <v>14</v>
      </c>
      <c r="D9" s="3" t="s">
        <v>17</v>
      </c>
      <c r="E9" s="3">
        <v>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2">
        <v>29291</v>
      </c>
      <c r="B10" s="12">
        <v>100667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2">
        <v>29291</v>
      </c>
      <c r="B11" s="12">
        <v>100668</v>
      </c>
      <c r="C11" s="3" t="s">
        <v>14</v>
      </c>
      <c r="D11" s="3" t="s">
        <v>19</v>
      </c>
      <c r="E11" s="3">
        <v>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2">
        <v>29291</v>
      </c>
      <c r="B12" s="12">
        <v>100669</v>
      </c>
      <c r="C12" s="3" t="s">
        <v>14</v>
      </c>
      <c r="D12" s="3" t="s">
        <v>20</v>
      </c>
      <c r="E12" s="3">
        <v>40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2">
        <v>29291</v>
      </c>
      <c r="B13" s="12">
        <v>100670</v>
      </c>
      <c r="C13" s="3" t="s">
        <v>14</v>
      </c>
      <c r="D13" s="3" t="s">
        <v>21</v>
      </c>
      <c r="E13" s="3">
        <v>30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2">
        <v>29291</v>
      </c>
      <c r="B14" s="12">
        <v>100671</v>
      </c>
      <c r="C14" s="3" t="s">
        <v>14</v>
      </c>
      <c r="D14" s="3" t="s">
        <v>22</v>
      </c>
      <c r="E14" s="3">
        <v>30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2">
        <v>29291</v>
      </c>
      <c r="B15" s="12">
        <v>100672</v>
      </c>
      <c r="C15" s="3" t="s">
        <v>14</v>
      </c>
      <c r="D15" s="3" t="s">
        <v>23</v>
      </c>
      <c r="E15" s="3">
        <v>20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2">
        <v>29291</v>
      </c>
      <c r="B16" s="12">
        <v>100673</v>
      </c>
      <c r="C16" s="3" t="s">
        <v>14</v>
      </c>
      <c r="D16" s="3" t="s">
        <v>24</v>
      </c>
      <c r="E16" s="3">
        <v>20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2">
        <v>29291</v>
      </c>
      <c r="B17" s="12">
        <v>100674</v>
      </c>
      <c r="C17" s="3" t="s">
        <v>14</v>
      </c>
      <c r="D17" s="3" t="s">
        <v>25</v>
      </c>
      <c r="E17" s="3">
        <v>10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2">
        <v>29291</v>
      </c>
      <c r="B18" s="12">
        <v>100675</v>
      </c>
      <c r="C18" s="3" t="s">
        <v>14</v>
      </c>
      <c r="D18" s="3" t="s">
        <v>26</v>
      </c>
      <c r="E18" s="3">
        <v>10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2">
        <v>29291</v>
      </c>
      <c r="B19" s="12">
        <v>100676</v>
      </c>
      <c r="C19" s="3" t="s">
        <v>14</v>
      </c>
      <c r="D19" s="3" t="s">
        <v>27</v>
      </c>
      <c r="E19" s="3">
        <v>10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2">
        <v>29291</v>
      </c>
      <c r="B20" s="12">
        <v>100677</v>
      </c>
      <c r="C20" s="3" t="s">
        <v>14</v>
      </c>
      <c r="D20" s="3" t="s">
        <v>28</v>
      </c>
      <c r="E20" s="3">
        <v>10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2">
        <v>29291</v>
      </c>
      <c r="B21" s="12">
        <v>100678</v>
      </c>
      <c r="C21" s="3" t="s">
        <v>14</v>
      </c>
      <c r="D21" s="3" t="s">
        <v>29</v>
      </c>
      <c r="E21" s="3">
        <v>10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2">
        <v>29291</v>
      </c>
      <c r="B22" s="12">
        <v>100679</v>
      </c>
      <c r="C22" s="3" t="s">
        <v>14</v>
      </c>
      <c r="D22" s="3" t="s">
        <v>30</v>
      </c>
      <c r="E22" s="3">
        <v>10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2">
        <v>29291</v>
      </c>
      <c r="B23" s="12">
        <v>100680</v>
      </c>
      <c r="C23" s="3" t="s">
        <v>14</v>
      </c>
      <c r="D23" s="3" t="s">
        <v>31</v>
      </c>
      <c r="E23" s="3">
        <v>30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2">
        <v>29291</v>
      </c>
      <c r="B24" s="12">
        <v>100681</v>
      </c>
      <c r="C24" s="3" t="s">
        <v>14</v>
      </c>
      <c r="D24" s="3" t="s">
        <v>32</v>
      </c>
      <c r="E24" s="3">
        <v>30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2">
        <v>29291</v>
      </c>
      <c r="B25" s="12">
        <v>100682</v>
      </c>
      <c r="C25" s="3" t="s">
        <v>14</v>
      </c>
      <c r="D25" s="3" t="s">
        <v>33</v>
      </c>
      <c r="E25" s="3">
        <v>40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2">
        <v>29291</v>
      </c>
      <c r="B26" s="12">
        <v>100683</v>
      </c>
      <c r="C26" s="13" t="s">
        <v>14</v>
      </c>
      <c r="D26" s="3" t="s">
        <v>34</v>
      </c>
      <c r="E26" s="3">
        <v>20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2">
        <v>29291</v>
      </c>
      <c r="B27" s="12">
        <v>100684</v>
      </c>
      <c r="C27" s="3" t="s">
        <v>14</v>
      </c>
      <c r="D27" s="3" t="s">
        <v>35</v>
      </c>
      <c r="E27" s="3">
        <v>20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2.75">
      <c r="A28" s="12">
        <v>29291</v>
      </c>
      <c r="B28" s="12">
        <v>100685</v>
      </c>
      <c r="C28" s="3" t="s">
        <v>14</v>
      </c>
      <c r="D28" s="3" t="s">
        <v>36</v>
      </c>
      <c r="E28" s="3">
        <v>60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2.75">
      <c r="A29" s="12">
        <v>29291</v>
      </c>
      <c r="B29" s="12">
        <v>100686</v>
      </c>
      <c r="C29" s="3" t="s">
        <v>14</v>
      </c>
      <c r="D29" s="3" t="s">
        <v>37</v>
      </c>
      <c r="E29" s="3">
        <v>30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2.75">
      <c r="A30" s="12">
        <v>29291</v>
      </c>
      <c r="B30" s="12">
        <v>100687</v>
      </c>
      <c r="C30" s="3" t="s">
        <v>14</v>
      </c>
      <c r="D30" s="3" t="s">
        <v>38</v>
      </c>
      <c r="E30" s="3">
        <v>30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2.75">
      <c r="A31" s="12">
        <v>29291</v>
      </c>
      <c r="B31" s="12">
        <v>100688</v>
      </c>
      <c r="C31" s="3" t="s">
        <v>14</v>
      </c>
      <c r="D31" s="3" t="s">
        <v>39</v>
      </c>
      <c r="E31" s="3">
        <v>30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2.75">
      <c r="A32" s="12">
        <v>29291</v>
      </c>
      <c r="B32" s="12">
        <v>100689</v>
      </c>
      <c r="C32" s="3" t="s">
        <v>14</v>
      </c>
      <c r="D32" s="3" t="s">
        <v>40</v>
      </c>
      <c r="E32" s="3">
        <v>30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1:78" ht="12.75">
      <c r="A33" s="12">
        <v>29291</v>
      </c>
      <c r="B33" s="12">
        <v>100690</v>
      </c>
      <c r="C33" s="3" t="s">
        <v>14</v>
      </c>
      <c r="D33" s="3" t="s">
        <v>41</v>
      </c>
      <c r="E33" s="3">
        <v>30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1:78" ht="12.75">
      <c r="A34" s="12">
        <v>29291</v>
      </c>
      <c r="B34" s="12">
        <v>100691</v>
      </c>
      <c r="C34" s="3" t="s">
        <v>14</v>
      </c>
      <c r="D34" s="3" t="s">
        <v>42</v>
      </c>
      <c r="E34" s="3">
        <v>30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1:78" ht="12.75">
      <c r="A35" s="12">
        <v>29291</v>
      </c>
      <c r="B35" s="12">
        <v>100692</v>
      </c>
      <c r="C35" s="3" t="s">
        <v>14</v>
      </c>
      <c r="D35" s="3" t="s">
        <v>43</v>
      </c>
      <c r="E35" s="3">
        <v>30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1:78" ht="12.75">
      <c r="A36" s="12">
        <v>29291</v>
      </c>
      <c r="B36" s="12">
        <v>100693</v>
      </c>
      <c r="C36" s="3" t="s">
        <v>14</v>
      </c>
      <c r="D36" s="3" t="s">
        <v>44</v>
      </c>
      <c r="E36" s="3">
        <v>30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1:78" ht="12.75">
      <c r="A37" s="12">
        <v>29291</v>
      </c>
      <c r="B37" s="12">
        <v>100694</v>
      </c>
      <c r="C37" s="3" t="s">
        <v>14</v>
      </c>
      <c r="D37" s="3" t="s">
        <v>45</v>
      </c>
      <c r="E37" s="3">
        <v>30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1:78" ht="12.75">
      <c r="A38" s="12">
        <v>29291</v>
      </c>
      <c r="B38" s="12">
        <v>100695</v>
      </c>
      <c r="C38" s="3" t="s">
        <v>14</v>
      </c>
      <c r="D38" s="3" t="s">
        <v>46</v>
      </c>
      <c r="E38" s="3">
        <v>30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1:78" ht="12.75">
      <c r="A39" s="12">
        <v>29291</v>
      </c>
      <c r="B39" s="12">
        <v>100696</v>
      </c>
      <c r="C39" s="14" t="s">
        <v>47</v>
      </c>
      <c r="D39" s="14" t="s">
        <v>48</v>
      </c>
      <c r="E39" s="14">
        <v>-10</v>
      </c>
      <c r="F39" s="15"/>
      <c r="G39" s="15"/>
      <c r="H39" s="15"/>
      <c r="I39" s="15"/>
      <c r="J39" s="15"/>
      <c r="K39" s="15"/>
      <c r="L39" s="15"/>
      <c r="M39" s="15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1:78" ht="12.75">
      <c r="A40" s="12">
        <v>29291</v>
      </c>
      <c r="B40" s="12">
        <v>100697</v>
      </c>
      <c r="C40" s="14" t="s">
        <v>47</v>
      </c>
      <c r="D40" s="14" t="s">
        <v>49</v>
      </c>
      <c r="E40" s="14">
        <v>-50</v>
      </c>
      <c r="F40" s="16"/>
      <c r="G40" s="16"/>
      <c r="H40" s="16"/>
      <c r="I40" s="15"/>
      <c r="J40" s="15"/>
      <c r="K40" s="15"/>
      <c r="L40" s="15"/>
      <c r="M40" s="15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1:78" ht="12.75">
      <c r="A41" s="12">
        <v>29291</v>
      </c>
      <c r="B41" s="12">
        <v>100698</v>
      </c>
      <c r="C41" s="14" t="s">
        <v>47</v>
      </c>
      <c r="D41" s="14" t="s">
        <v>50</v>
      </c>
      <c r="E41" s="14">
        <v>-50</v>
      </c>
      <c r="F41" s="16"/>
      <c r="G41" s="16"/>
      <c r="H41" s="16"/>
      <c r="I41" s="15"/>
      <c r="J41" s="15"/>
      <c r="K41" s="15"/>
      <c r="L41" s="15"/>
      <c r="M41" s="15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3:78" ht="12.75">
      <c r="C43" t="s">
        <v>51</v>
      </c>
      <c r="E43">
        <f>SUMIF($E$6:$E$41,"&gt;0")</f>
        <v>1000</v>
      </c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3:78" ht="12.75">
      <c r="C44" t="s">
        <v>52</v>
      </c>
      <c r="F44" s="17">
        <f>SUM($F$7:$F$41)</f>
        <v>0</v>
      </c>
      <c r="G44" s="17">
        <f>SUM($G$7:$G$41)</f>
        <v>0</v>
      </c>
      <c r="H44" s="17">
        <f>SUM($H$7:$H$41)</f>
        <v>0</v>
      </c>
      <c r="I44" s="18">
        <f>SUM($I$7:$I$41)</f>
        <v>0</v>
      </c>
      <c r="J44" s="18">
        <f>SUM($J$7:$J$41)</f>
        <v>0</v>
      </c>
      <c r="K44" s="18">
        <f>SUM($K$7:$K$41)</f>
        <v>0</v>
      </c>
      <c r="L44" s="18">
        <f>SUM($L$7:$L$41)</f>
        <v>0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4:78" ht="12.75">
      <c r="D45" t="s">
        <v>54</v>
      </c>
      <c r="E45" t="s">
        <v>55</v>
      </c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L7">
    <cfRule type="cellIs" priority="1" dxfId="2" operator="greaterThan" stopIfTrue="1">
      <formula>$E$7</formula>
    </cfRule>
    <cfRule type="cellIs" priority="2" dxfId="0" operator="equal" stopIfTrue="1">
      <formula>""</formula>
    </cfRule>
  </conditionalFormatting>
  <conditionalFormatting sqref="E8:L8">
    <cfRule type="cellIs" priority="3" dxfId="2" operator="greaterThan" stopIfTrue="1">
      <formula>$E$8</formula>
    </cfRule>
    <cfRule type="cellIs" priority="4" dxfId="0" operator="equal" stopIfTrue="1">
      <formula>""</formula>
    </cfRule>
  </conditionalFormatting>
  <conditionalFormatting sqref="E9:L9">
    <cfRule type="cellIs" priority="5" dxfId="2" operator="greaterThan" stopIfTrue="1">
      <formula>$E$9</formula>
    </cfRule>
    <cfRule type="cellIs" priority="6" dxfId="0" operator="equal" stopIfTrue="1">
      <formula>""</formula>
    </cfRule>
  </conditionalFormatting>
  <conditionalFormatting sqref="E10:L10">
    <cfRule type="cellIs" priority="7" dxfId="2" operator="greaterThan" stopIfTrue="1">
      <formula>$E$10</formula>
    </cfRule>
    <cfRule type="cellIs" priority="8" dxfId="0" operator="equal" stopIfTrue="1">
      <formula>""</formula>
    </cfRule>
  </conditionalFormatting>
  <conditionalFormatting sqref="E11:L11">
    <cfRule type="cellIs" priority="9" dxfId="2" operator="greaterThan" stopIfTrue="1">
      <formula>$E$11</formula>
    </cfRule>
    <cfRule type="cellIs" priority="10" dxfId="0" operator="equal" stopIfTrue="1">
      <formula>""</formula>
    </cfRule>
  </conditionalFormatting>
  <conditionalFormatting sqref="E12:L12">
    <cfRule type="cellIs" priority="11" dxfId="2" operator="greaterThan" stopIfTrue="1">
      <formula>$E$12</formula>
    </cfRule>
    <cfRule type="cellIs" priority="12" dxfId="0" operator="equal" stopIfTrue="1">
      <formula>""</formula>
    </cfRule>
  </conditionalFormatting>
  <conditionalFormatting sqref="E13:L13">
    <cfRule type="cellIs" priority="13" dxfId="2" operator="greaterThan" stopIfTrue="1">
      <formula>$E$13</formula>
    </cfRule>
    <cfRule type="cellIs" priority="14" dxfId="0" operator="equal" stopIfTrue="1">
      <formula>""</formula>
    </cfRule>
  </conditionalFormatting>
  <conditionalFormatting sqref="E14:L14">
    <cfRule type="cellIs" priority="15" dxfId="2" operator="greaterThan" stopIfTrue="1">
      <formula>$E$14</formula>
    </cfRule>
    <cfRule type="cellIs" priority="16" dxfId="0" operator="equal" stopIfTrue="1">
      <formula>""</formula>
    </cfRule>
  </conditionalFormatting>
  <conditionalFormatting sqref="E15:L15">
    <cfRule type="cellIs" priority="17" dxfId="2" operator="greaterThan" stopIfTrue="1">
      <formula>$E$15</formula>
    </cfRule>
    <cfRule type="cellIs" priority="18" dxfId="0" operator="equal" stopIfTrue="1">
      <formula>""</formula>
    </cfRule>
  </conditionalFormatting>
  <conditionalFormatting sqref="E16:L16">
    <cfRule type="cellIs" priority="19" dxfId="2" operator="greaterThan" stopIfTrue="1">
      <formula>$E$16</formula>
    </cfRule>
    <cfRule type="cellIs" priority="20" dxfId="0" operator="equal" stopIfTrue="1">
      <formula>""</formula>
    </cfRule>
  </conditionalFormatting>
  <conditionalFormatting sqref="E17:L17">
    <cfRule type="cellIs" priority="21" dxfId="2" operator="greaterThan" stopIfTrue="1">
      <formula>$E$17</formula>
    </cfRule>
    <cfRule type="cellIs" priority="22" dxfId="0" operator="equal" stopIfTrue="1">
      <formula>""</formula>
    </cfRule>
  </conditionalFormatting>
  <conditionalFormatting sqref="E18:L18">
    <cfRule type="cellIs" priority="23" dxfId="2" operator="greaterThan" stopIfTrue="1">
      <formula>$E$18</formula>
    </cfRule>
    <cfRule type="cellIs" priority="24" dxfId="0" operator="equal" stopIfTrue="1">
      <formula>""</formula>
    </cfRule>
  </conditionalFormatting>
  <conditionalFormatting sqref="E19:L19">
    <cfRule type="cellIs" priority="25" dxfId="2" operator="greaterThan" stopIfTrue="1">
      <formula>$E$19</formula>
    </cfRule>
    <cfRule type="cellIs" priority="26" dxfId="0" operator="equal" stopIfTrue="1">
      <formula>""</formula>
    </cfRule>
  </conditionalFormatting>
  <conditionalFormatting sqref="E20:L20">
    <cfRule type="cellIs" priority="27" dxfId="2" operator="greaterThan" stopIfTrue="1">
      <formula>$E$20</formula>
    </cfRule>
    <cfRule type="cellIs" priority="28" dxfId="0" operator="equal" stopIfTrue="1">
      <formula>""</formula>
    </cfRule>
  </conditionalFormatting>
  <conditionalFormatting sqref="E21:L21">
    <cfRule type="cellIs" priority="29" dxfId="2" operator="greaterThan" stopIfTrue="1">
      <formula>$E$21</formula>
    </cfRule>
    <cfRule type="cellIs" priority="30" dxfId="0" operator="equal" stopIfTrue="1">
      <formula>""</formula>
    </cfRule>
  </conditionalFormatting>
  <conditionalFormatting sqref="E22:L22">
    <cfRule type="cellIs" priority="31" dxfId="2" operator="greaterThan" stopIfTrue="1">
      <formula>$E$22</formula>
    </cfRule>
    <cfRule type="cellIs" priority="32" dxfId="0" operator="equal" stopIfTrue="1">
      <formula>""</formula>
    </cfRule>
  </conditionalFormatting>
  <conditionalFormatting sqref="E23:L23">
    <cfRule type="cellIs" priority="33" dxfId="2" operator="greaterThan" stopIfTrue="1">
      <formula>$E$23</formula>
    </cfRule>
    <cfRule type="cellIs" priority="34" dxfId="0" operator="equal" stopIfTrue="1">
      <formula>""</formula>
    </cfRule>
  </conditionalFormatting>
  <conditionalFormatting sqref="E24:L24">
    <cfRule type="cellIs" priority="35" dxfId="2" operator="greaterThan" stopIfTrue="1">
      <formula>$E$24</formula>
    </cfRule>
    <cfRule type="cellIs" priority="36" dxfId="0" operator="equal" stopIfTrue="1">
      <formula>""</formula>
    </cfRule>
  </conditionalFormatting>
  <conditionalFormatting sqref="E25:L25">
    <cfRule type="cellIs" priority="37" dxfId="2" operator="greaterThan" stopIfTrue="1">
      <formula>$E$25</formula>
    </cfRule>
    <cfRule type="cellIs" priority="38" dxfId="0" operator="equal" stopIfTrue="1">
      <formula>""</formula>
    </cfRule>
  </conditionalFormatting>
  <conditionalFormatting sqref="E26:L26">
    <cfRule type="cellIs" priority="39" dxfId="2" operator="greaterThan" stopIfTrue="1">
      <formula>$E$26</formula>
    </cfRule>
    <cfRule type="cellIs" priority="40" dxfId="0" operator="equal" stopIfTrue="1">
      <formula>""</formula>
    </cfRule>
  </conditionalFormatting>
  <conditionalFormatting sqref="E27:L27">
    <cfRule type="cellIs" priority="41" dxfId="2" operator="greaterThan" stopIfTrue="1">
      <formula>$E$27</formula>
    </cfRule>
  </conditionalFormatting>
  <conditionalFormatting sqref="E27:L27">
    <cfRule type="cellIs" priority="42" dxfId="0" operator="equal" stopIfTrue="1">
      <formula>""</formula>
    </cfRule>
  </conditionalFormatting>
  <conditionalFormatting sqref="E28:L28">
    <cfRule type="cellIs" priority="43" dxfId="2" operator="greaterThan" stopIfTrue="1">
      <formula>$E$28</formula>
    </cfRule>
  </conditionalFormatting>
  <conditionalFormatting sqref="E28:L28">
    <cfRule type="cellIs" priority="44" dxfId="0" operator="equal" stopIfTrue="1">
      <formula>""</formula>
    </cfRule>
  </conditionalFormatting>
  <conditionalFormatting sqref="E29:L29">
    <cfRule type="cellIs" priority="45" dxfId="2" operator="greaterThan" stopIfTrue="1">
      <formula>$E$29</formula>
    </cfRule>
  </conditionalFormatting>
  <conditionalFormatting sqref="E29:L29">
    <cfRule type="cellIs" priority="46" dxfId="0" operator="equal" stopIfTrue="1">
      <formula>""</formula>
    </cfRule>
  </conditionalFormatting>
  <conditionalFormatting sqref="E30:L30">
    <cfRule type="cellIs" priority="47" dxfId="2" operator="greaterThan" stopIfTrue="1">
      <formula>$E$30</formula>
    </cfRule>
  </conditionalFormatting>
  <conditionalFormatting sqref="E30:L30">
    <cfRule type="cellIs" priority="48" dxfId="0" operator="equal" stopIfTrue="1">
      <formula>""</formula>
    </cfRule>
  </conditionalFormatting>
  <conditionalFormatting sqref="E31:L31">
    <cfRule type="cellIs" priority="49" dxfId="2" operator="greaterThan" stopIfTrue="1">
      <formula>$E$31</formula>
    </cfRule>
  </conditionalFormatting>
  <conditionalFormatting sqref="E31:L31">
    <cfRule type="cellIs" priority="50" dxfId="0" operator="equal" stopIfTrue="1">
      <formula>""</formula>
    </cfRule>
  </conditionalFormatting>
  <conditionalFormatting sqref="E32:L32">
    <cfRule type="cellIs" priority="51" dxfId="2" operator="greaterThan" stopIfTrue="1">
      <formula>$E$32</formula>
    </cfRule>
  </conditionalFormatting>
  <conditionalFormatting sqref="E32:L32">
    <cfRule type="cellIs" priority="52" dxfId="0" operator="equal" stopIfTrue="1">
      <formula>""</formula>
    </cfRule>
  </conditionalFormatting>
  <conditionalFormatting sqref="E33:L33">
    <cfRule type="cellIs" priority="53" dxfId="2" operator="greaterThan" stopIfTrue="1">
      <formula>$E$33</formula>
    </cfRule>
  </conditionalFormatting>
  <conditionalFormatting sqref="E33:L33">
    <cfRule type="cellIs" priority="54" dxfId="0" operator="equal" stopIfTrue="1">
      <formula>""</formula>
    </cfRule>
  </conditionalFormatting>
  <conditionalFormatting sqref="E34:L34">
    <cfRule type="cellIs" priority="55" dxfId="2" operator="greaterThan" stopIfTrue="1">
      <formula>$E$34</formula>
    </cfRule>
  </conditionalFormatting>
  <conditionalFormatting sqref="E34:L34">
    <cfRule type="cellIs" priority="56" dxfId="0" operator="equal" stopIfTrue="1">
      <formula>""</formula>
    </cfRule>
  </conditionalFormatting>
  <conditionalFormatting sqref="E35:L35">
    <cfRule type="cellIs" priority="57" dxfId="2" operator="greaterThan" stopIfTrue="1">
      <formula>$E$35</formula>
    </cfRule>
  </conditionalFormatting>
  <conditionalFormatting sqref="E35:L35">
    <cfRule type="cellIs" priority="58" dxfId="0" operator="equal" stopIfTrue="1">
      <formula>""</formula>
    </cfRule>
  </conditionalFormatting>
  <conditionalFormatting sqref="E36:L36">
    <cfRule type="cellIs" priority="59" dxfId="2" operator="greaterThan" stopIfTrue="1">
      <formula>$E$36</formula>
    </cfRule>
  </conditionalFormatting>
  <conditionalFormatting sqref="E36:L36">
    <cfRule type="cellIs" priority="60" dxfId="0" operator="equal" stopIfTrue="1">
      <formula>""</formula>
    </cfRule>
  </conditionalFormatting>
  <conditionalFormatting sqref="E37:L37">
    <cfRule type="cellIs" priority="61" dxfId="2" operator="greaterThan" stopIfTrue="1">
      <formula>$E$37</formula>
    </cfRule>
  </conditionalFormatting>
  <conditionalFormatting sqref="E37:L37">
    <cfRule type="cellIs" priority="62" dxfId="0" operator="equal" stopIfTrue="1">
      <formula>""</formula>
    </cfRule>
  </conditionalFormatting>
  <conditionalFormatting sqref="E38:L38">
    <cfRule type="cellIs" priority="63" dxfId="2" operator="greaterThan" stopIfTrue="1">
      <formula>$E$38</formula>
    </cfRule>
  </conditionalFormatting>
  <conditionalFormatting sqref="E38:L38">
    <cfRule type="cellIs" priority="64" dxfId="0" operator="equal" stopIfTrue="1">
      <formula>""</formula>
    </cfRule>
  </conditionalFormatting>
  <conditionalFormatting sqref="E39:L39">
    <cfRule type="cellIs" priority="65" dxfId="2" operator="lessThan" stopIfTrue="1">
      <formula>$E$39</formula>
    </cfRule>
  </conditionalFormatting>
  <conditionalFormatting sqref="E39:L39">
    <cfRule type="cellIs" priority="66" dxfId="2" operator="greaterThan" stopIfTrue="1">
      <formula>0</formula>
    </cfRule>
  </conditionalFormatting>
  <conditionalFormatting sqref="E40:L40">
    <cfRule type="cellIs" priority="67" dxfId="2" operator="lessThan" stopIfTrue="1">
      <formula>$E$40</formula>
    </cfRule>
  </conditionalFormatting>
  <conditionalFormatting sqref="E40:L40">
    <cfRule type="cellIs" priority="68" dxfId="2" operator="greaterThan" stopIfTrue="1">
      <formula>0</formula>
    </cfRule>
  </conditionalFormatting>
  <conditionalFormatting sqref="E41:L41">
    <cfRule type="cellIs" priority="69" dxfId="2" operator="lessThan" stopIfTrue="1">
      <formula>$E$41</formula>
    </cfRule>
  </conditionalFormatting>
  <conditionalFormatting sqref="E41:L41">
    <cfRule type="cellIs" priority="70" dxfId="2" operator="greaterThan" stopIfTrue="1">
      <formula>0</formula>
    </cfRule>
  </conditionalFormatting>
  <conditionalFormatting sqref="C44:L44">
    <cfRule type="cellIs" priority="71" dxfId="132" operator="equal" stopIfTrue="1">
      <formula>$D$46</formula>
    </cfRule>
  </conditionalFormatting>
  <conditionalFormatting sqref="C44:L44">
    <cfRule type="cellIs" priority="72" dxfId="131" operator="equal" stopIfTrue="1">
      <formula>$D$47</formula>
    </cfRule>
  </conditionalFormatting>
  <conditionalFormatting sqref="C44:L44">
    <cfRule type="cellIs" priority="73" dxfId="130" operator="equal" stopIfTrue="1">
      <formula>$D$48</formula>
    </cfRule>
  </conditionalFormatting>
  <conditionalFormatting sqref="C44:L44">
    <cfRule type="cellIs" priority="74" dxfId="129" operator="equal" stopIfTrue="1">
      <formula>$D$49</formula>
    </cfRule>
  </conditionalFormatting>
  <conditionalFormatting sqref="C44:L44">
    <cfRule type="cellIs" priority="75" dxfId="128" operator="equal" stopIfTrue="1">
      <formula>$D$50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60</v>
      </c>
    </row>
    <row r="6" spans="1:12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1350</v>
      </c>
      <c r="G6" s="1">
        <v>1351</v>
      </c>
      <c r="H6" s="1">
        <v>1464</v>
      </c>
      <c r="I6" s="1">
        <v>1475</v>
      </c>
      <c r="J6" s="1">
        <v>1993</v>
      </c>
      <c r="K6" s="1">
        <v>1994</v>
      </c>
      <c r="L6" s="1">
        <v>1997</v>
      </c>
    </row>
    <row r="7" spans="1:78" ht="12.75">
      <c r="A7" s="12">
        <v>29291</v>
      </c>
      <c r="B7" s="12">
        <v>100664</v>
      </c>
      <c r="C7" s="11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2">
        <v>29291</v>
      </c>
      <c r="B8" s="12">
        <v>100665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2">
        <v>29291</v>
      </c>
      <c r="B9" s="12">
        <v>100666</v>
      </c>
      <c r="C9" s="3" t="s">
        <v>14</v>
      </c>
      <c r="D9" s="3" t="s">
        <v>17</v>
      </c>
      <c r="E9" s="3">
        <v>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2">
        <v>29291</v>
      </c>
      <c r="B10" s="12">
        <v>100667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2">
        <v>29291</v>
      </c>
      <c r="B11" s="12">
        <v>100668</v>
      </c>
      <c r="C11" s="3" t="s">
        <v>14</v>
      </c>
      <c r="D11" s="3" t="s">
        <v>19</v>
      </c>
      <c r="E11" s="3">
        <v>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2">
        <v>29291</v>
      </c>
      <c r="B12" s="12">
        <v>100669</v>
      </c>
      <c r="C12" s="3" t="s">
        <v>14</v>
      </c>
      <c r="D12" s="3" t="s">
        <v>20</v>
      </c>
      <c r="E12" s="3">
        <v>40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2">
        <v>29291</v>
      </c>
      <c r="B13" s="12">
        <v>100670</v>
      </c>
      <c r="C13" s="3" t="s">
        <v>14</v>
      </c>
      <c r="D13" s="3" t="s">
        <v>21</v>
      </c>
      <c r="E13" s="3">
        <v>30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2">
        <v>29291</v>
      </c>
      <c r="B14" s="12">
        <v>100671</v>
      </c>
      <c r="C14" s="3" t="s">
        <v>14</v>
      </c>
      <c r="D14" s="3" t="s">
        <v>22</v>
      </c>
      <c r="E14" s="3">
        <v>30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2">
        <v>29291</v>
      </c>
      <c r="B15" s="12">
        <v>100672</v>
      </c>
      <c r="C15" s="3" t="s">
        <v>14</v>
      </c>
      <c r="D15" s="3" t="s">
        <v>23</v>
      </c>
      <c r="E15" s="3">
        <v>20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2">
        <v>29291</v>
      </c>
      <c r="B16" s="12">
        <v>100673</v>
      </c>
      <c r="C16" s="3" t="s">
        <v>14</v>
      </c>
      <c r="D16" s="3" t="s">
        <v>24</v>
      </c>
      <c r="E16" s="3">
        <v>20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2">
        <v>29291</v>
      </c>
      <c r="B17" s="12">
        <v>100674</v>
      </c>
      <c r="C17" s="3" t="s">
        <v>14</v>
      </c>
      <c r="D17" s="3" t="s">
        <v>25</v>
      </c>
      <c r="E17" s="3">
        <v>10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2">
        <v>29291</v>
      </c>
      <c r="B18" s="12">
        <v>100675</v>
      </c>
      <c r="C18" s="3" t="s">
        <v>14</v>
      </c>
      <c r="D18" s="3" t="s">
        <v>26</v>
      </c>
      <c r="E18" s="3">
        <v>10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2">
        <v>29291</v>
      </c>
      <c r="B19" s="12">
        <v>100676</v>
      </c>
      <c r="C19" s="3" t="s">
        <v>14</v>
      </c>
      <c r="D19" s="3" t="s">
        <v>27</v>
      </c>
      <c r="E19" s="3">
        <v>10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2">
        <v>29291</v>
      </c>
      <c r="B20" s="12">
        <v>100677</v>
      </c>
      <c r="C20" s="3" t="s">
        <v>14</v>
      </c>
      <c r="D20" s="3" t="s">
        <v>28</v>
      </c>
      <c r="E20" s="3">
        <v>10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2">
        <v>29291</v>
      </c>
      <c r="B21" s="12">
        <v>100678</v>
      </c>
      <c r="C21" s="3" t="s">
        <v>14</v>
      </c>
      <c r="D21" s="3" t="s">
        <v>29</v>
      </c>
      <c r="E21" s="3">
        <v>10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2">
        <v>29291</v>
      </c>
      <c r="B22" s="12">
        <v>100679</v>
      </c>
      <c r="C22" s="3" t="s">
        <v>14</v>
      </c>
      <c r="D22" s="3" t="s">
        <v>30</v>
      </c>
      <c r="E22" s="3">
        <v>10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2">
        <v>29291</v>
      </c>
      <c r="B23" s="12">
        <v>100680</v>
      </c>
      <c r="C23" s="3" t="s">
        <v>14</v>
      </c>
      <c r="D23" s="3" t="s">
        <v>31</v>
      </c>
      <c r="E23" s="3">
        <v>30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2">
        <v>29291</v>
      </c>
      <c r="B24" s="12">
        <v>100681</v>
      </c>
      <c r="C24" s="3" t="s">
        <v>14</v>
      </c>
      <c r="D24" s="3" t="s">
        <v>32</v>
      </c>
      <c r="E24" s="3">
        <v>30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2">
        <v>29291</v>
      </c>
      <c r="B25" s="12">
        <v>100682</v>
      </c>
      <c r="C25" s="3" t="s">
        <v>14</v>
      </c>
      <c r="D25" s="3" t="s">
        <v>33</v>
      </c>
      <c r="E25" s="3">
        <v>40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2">
        <v>29291</v>
      </c>
      <c r="B26" s="12">
        <v>100683</v>
      </c>
      <c r="C26" s="13" t="s">
        <v>14</v>
      </c>
      <c r="D26" s="3" t="s">
        <v>34</v>
      </c>
      <c r="E26" s="3">
        <v>20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2">
        <v>29291</v>
      </c>
      <c r="B27" s="12">
        <v>100684</v>
      </c>
      <c r="C27" s="3" t="s">
        <v>14</v>
      </c>
      <c r="D27" s="3" t="s">
        <v>35</v>
      </c>
      <c r="E27" s="3">
        <v>20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2.75">
      <c r="A28" s="12">
        <v>29291</v>
      </c>
      <c r="B28" s="12">
        <v>100685</v>
      </c>
      <c r="C28" s="3" t="s">
        <v>14</v>
      </c>
      <c r="D28" s="3" t="s">
        <v>36</v>
      </c>
      <c r="E28" s="3">
        <v>60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2.75">
      <c r="A29" s="12">
        <v>29291</v>
      </c>
      <c r="B29" s="12">
        <v>100686</v>
      </c>
      <c r="C29" s="3" t="s">
        <v>14</v>
      </c>
      <c r="D29" s="3" t="s">
        <v>37</v>
      </c>
      <c r="E29" s="3">
        <v>30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2.75">
      <c r="A30" s="12">
        <v>29291</v>
      </c>
      <c r="B30" s="12">
        <v>100687</v>
      </c>
      <c r="C30" s="3" t="s">
        <v>14</v>
      </c>
      <c r="D30" s="3" t="s">
        <v>38</v>
      </c>
      <c r="E30" s="3">
        <v>30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2.75">
      <c r="A31" s="12">
        <v>29291</v>
      </c>
      <c r="B31" s="12">
        <v>100688</v>
      </c>
      <c r="C31" s="3" t="s">
        <v>14</v>
      </c>
      <c r="D31" s="3" t="s">
        <v>39</v>
      </c>
      <c r="E31" s="3">
        <v>30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2.75">
      <c r="A32" s="12">
        <v>29291</v>
      </c>
      <c r="B32" s="12">
        <v>100689</v>
      </c>
      <c r="C32" s="3" t="s">
        <v>14</v>
      </c>
      <c r="D32" s="3" t="s">
        <v>40</v>
      </c>
      <c r="E32" s="3">
        <v>30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1:78" ht="12.75">
      <c r="A33" s="12">
        <v>29291</v>
      </c>
      <c r="B33" s="12">
        <v>100690</v>
      </c>
      <c r="C33" s="3" t="s">
        <v>14</v>
      </c>
      <c r="D33" s="3" t="s">
        <v>41</v>
      </c>
      <c r="E33" s="3">
        <v>30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1:78" ht="12.75">
      <c r="A34" s="12">
        <v>29291</v>
      </c>
      <c r="B34" s="12">
        <v>100691</v>
      </c>
      <c r="C34" s="3" t="s">
        <v>14</v>
      </c>
      <c r="D34" s="3" t="s">
        <v>42</v>
      </c>
      <c r="E34" s="3">
        <v>30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1:78" ht="12.75">
      <c r="A35" s="12">
        <v>29291</v>
      </c>
      <c r="B35" s="12">
        <v>100692</v>
      </c>
      <c r="C35" s="3" t="s">
        <v>14</v>
      </c>
      <c r="D35" s="3" t="s">
        <v>43</v>
      </c>
      <c r="E35" s="3">
        <v>30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1:78" ht="12.75">
      <c r="A36" s="12">
        <v>29291</v>
      </c>
      <c r="B36" s="12">
        <v>100693</v>
      </c>
      <c r="C36" s="3" t="s">
        <v>14</v>
      </c>
      <c r="D36" s="3" t="s">
        <v>44</v>
      </c>
      <c r="E36" s="3">
        <v>30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1:78" ht="12.75">
      <c r="A37" s="12">
        <v>29291</v>
      </c>
      <c r="B37" s="12">
        <v>100694</v>
      </c>
      <c r="C37" s="3" t="s">
        <v>14</v>
      </c>
      <c r="D37" s="3" t="s">
        <v>45</v>
      </c>
      <c r="E37" s="3">
        <v>30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1:78" ht="12.75">
      <c r="A38" s="12">
        <v>29291</v>
      </c>
      <c r="B38" s="12">
        <v>100695</v>
      </c>
      <c r="C38" s="3" t="s">
        <v>14</v>
      </c>
      <c r="D38" s="3" t="s">
        <v>46</v>
      </c>
      <c r="E38" s="3">
        <v>30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1:78" ht="12.75">
      <c r="A39" s="12">
        <v>29291</v>
      </c>
      <c r="B39" s="12">
        <v>100696</v>
      </c>
      <c r="C39" s="14" t="s">
        <v>47</v>
      </c>
      <c r="D39" s="14" t="s">
        <v>48</v>
      </c>
      <c r="E39" s="14">
        <v>-10</v>
      </c>
      <c r="F39" s="15"/>
      <c r="G39" s="15"/>
      <c r="H39" s="15"/>
      <c r="I39" s="15"/>
      <c r="J39" s="15"/>
      <c r="K39" s="15"/>
      <c r="L39" s="15"/>
      <c r="M39" s="15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1:78" ht="12.75">
      <c r="A40" s="12">
        <v>29291</v>
      </c>
      <c r="B40" s="12">
        <v>100697</v>
      </c>
      <c r="C40" s="14" t="s">
        <v>47</v>
      </c>
      <c r="D40" s="14" t="s">
        <v>49</v>
      </c>
      <c r="E40" s="14">
        <v>-50</v>
      </c>
      <c r="F40" s="16"/>
      <c r="G40" s="16"/>
      <c r="H40" s="16"/>
      <c r="I40" s="15"/>
      <c r="J40" s="15"/>
      <c r="K40" s="15"/>
      <c r="L40" s="15"/>
      <c r="M40" s="15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1:78" ht="12.75">
      <c r="A41" s="12">
        <v>29291</v>
      </c>
      <c r="B41" s="12">
        <v>100698</v>
      </c>
      <c r="C41" s="14" t="s">
        <v>47</v>
      </c>
      <c r="D41" s="14" t="s">
        <v>50</v>
      </c>
      <c r="E41" s="14">
        <v>-50</v>
      </c>
      <c r="F41" s="16"/>
      <c r="G41" s="16"/>
      <c r="H41" s="16"/>
      <c r="I41" s="15"/>
      <c r="J41" s="15"/>
      <c r="K41" s="15"/>
      <c r="L41" s="15"/>
      <c r="M41" s="15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3:78" ht="12.75">
      <c r="C43" t="s">
        <v>51</v>
      </c>
      <c r="E43">
        <f>SUMIF($E$6:$E$41,"&gt;0")</f>
        <v>1000</v>
      </c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3:78" ht="12.75">
      <c r="C44" t="s">
        <v>52</v>
      </c>
      <c r="F44" s="17">
        <f>SUM($F$7:$F$41)</f>
        <v>0</v>
      </c>
      <c r="G44" s="17">
        <f>SUM($G$7:$G$41)</f>
        <v>0</v>
      </c>
      <c r="H44" s="17">
        <f>SUM($H$7:$H$41)</f>
        <v>0</v>
      </c>
      <c r="I44" s="18">
        <f>SUM($I$7:$I$41)</f>
        <v>0</v>
      </c>
      <c r="J44" s="18">
        <f>SUM($J$7:$J$41)</f>
        <v>0</v>
      </c>
      <c r="K44" s="18">
        <f>SUM($K$7:$K$41)</f>
        <v>0</v>
      </c>
      <c r="L44" s="18">
        <f>SUM($L$7:$L$41)</f>
        <v>0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4:78" ht="12.75">
      <c r="D45" t="s">
        <v>54</v>
      </c>
      <c r="E45" t="s">
        <v>55</v>
      </c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L7">
    <cfRule type="cellIs" priority="1" dxfId="2" operator="greaterThan" stopIfTrue="1">
      <formula>$E$7</formula>
    </cfRule>
    <cfRule type="cellIs" priority="2" dxfId="0" operator="equal" stopIfTrue="1">
      <formula>""</formula>
    </cfRule>
  </conditionalFormatting>
  <conditionalFormatting sqref="E8:L8">
    <cfRule type="cellIs" priority="3" dxfId="2" operator="greaterThan" stopIfTrue="1">
      <formula>$E$8</formula>
    </cfRule>
    <cfRule type="cellIs" priority="4" dxfId="0" operator="equal" stopIfTrue="1">
      <formula>""</formula>
    </cfRule>
  </conditionalFormatting>
  <conditionalFormatting sqref="E9:L9">
    <cfRule type="cellIs" priority="5" dxfId="2" operator="greaterThan" stopIfTrue="1">
      <formula>$E$9</formula>
    </cfRule>
    <cfRule type="cellIs" priority="6" dxfId="0" operator="equal" stopIfTrue="1">
      <formula>""</formula>
    </cfRule>
  </conditionalFormatting>
  <conditionalFormatting sqref="E10:L10">
    <cfRule type="cellIs" priority="7" dxfId="2" operator="greaterThan" stopIfTrue="1">
      <formula>$E$10</formula>
    </cfRule>
    <cfRule type="cellIs" priority="8" dxfId="0" operator="equal" stopIfTrue="1">
      <formula>""</formula>
    </cfRule>
  </conditionalFormatting>
  <conditionalFormatting sqref="E11:L11">
    <cfRule type="cellIs" priority="9" dxfId="2" operator="greaterThan" stopIfTrue="1">
      <formula>$E$11</formula>
    </cfRule>
    <cfRule type="cellIs" priority="10" dxfId="0" operator="equal" stopIfTrue="1">
      <formula>""</formula>
    </cfRule>
  </conditionalFormatting>
  <conditionalFormatting sqref="E12:L12">
    <cfRule type="cellIs" priority="11" dxfId="2" operator="greaterThan" stopIfTrue="1">
      <formula>$E$12</formula>
    </cfRule>
    <cfRule type="cellIs" priority="12" dxfId="0" operator="equal" stopIfTrue="1">
      <formula>""</formula>
    </cfRule>
  </conditionalFormatting>
  <conditionalFormatting sqref="E13:L13">
    <cfRule type="cellIs" priority="13" dxfId="2" operator="greaterThan" stopIfTrue="1">
      <formula>$E$13</formula>
    </cfRule>
    <cfRule type="cellIs" priority="14" dxfId="0" operator="equal" stopIfTrue="1">
      <formula>""</formula>
    </cfRule>
  </conditionalFormatting>
  <conditionalFormatting sqref="E14:L14">
    <cfRule type="cellIs" priority="15" dxfId="2" operator="greaterThan" stopIfTrue="1">
      <formula>$E$14</formula>
    </cfRule>
    <cfRule type="cellIs" priority="16" dxfId="0" operator="equal" stopIfTrue="1">
      <formula>""</formula>
    </cfRule>
  </conditionalFormatting>
  <conditionalFormatting sqref="E15:L15">
    <cfRule type="cellIs" priority="17" dxfId="2" operator="greaterThan" stopIfTrue="1">
      <formula>$E$15</formula>
    </cfRule>
    <cfRule type="cellIs" priority="18" dxfId="0" operator="equal" stopIfTrue="1">
      <formula>""</formula>
    </cfRule>
  </conditionalFormatting>
  <conditionalFormatting sqref="E16:L16">
    <cfRule type="cellIs" priority="19" dxfId="2" operator="greaterThan" stopIfTrue="1">
      <formula>$E$16</formula>
    </cfRule>
    <cfRule type="cellIs" priority="20" dxfId="0" operator="equal" stopIfTrue="1">
      <formula>""</formula>
    </cfRule>
  </conditionalFormatting>
  <conditionalFormatting sqref="E17:L17">
    <cfRule type="cellIs" priority="21" dxfId="2" operator="greaterThan" stopIfTrue="1">
      <formula>$E$17</formula>
    </cfRule>
    <cfRule type="cellIs" priority="22" dxfId="0" operator="equal" stopIfTrue="1">
      <formula>""</formula>
    </cfRule>
  </conditionalFormatting>
  <conditionalFormatting sqref="E18:L18">
    <cfRule type="cellIs" priority="23" dxfId="2" operator="greaterThan" stopIfTrue="1">
      <formula>$E$18</formula>
    </cfRule>
    <cfRule type="cellIs" priority="24" dxfId="0" operator="equal" stopIfTrue="1">
      <formula>""</formula>
    </cfRule>
  </conditionalFormatting>
  <conditionalFormatting sqref="E19:L19">
    <cfRule type="cellIs" priority="25" dxfId="2" operator="greaterThan" stopIfTrue="1">
      <formula>$E$19</formula>
    </cfRule>
    <cfRule type="cellIs" priority="26" dxfId="0" operator="equal" stopIfTrue="1">
      <formula>""</formula>
    </cfRule>
  </conditionalFormatting>
  <conditionalFormatting sqref="E20:L20">
    <cfRule type="cellIs" priority="27" dxfId="2" operator="greaterThan" stopIfTrue="1">
      <formula>$E$20</formula>
    </cfRule>
    <cfRule type="cellIs" priority="28" dxfId="0" operator="equal" stopIfTrue="1">
      <formula>""</formula>
    </cfRule>
  </conditionalFormatting>
  <conditionalFormatting sqref="E21:L21">
    <cfRule type="cellIs" priority="29" dxfId="2" operator="greaterThan" stopIfTrue="1">
      <formula>$E$21</formula>
    </cfRule>
    <cfRule type="cellIs" priority="30" dxfId="0" operator="equal" stopIfTrue="1">
      <formula>""</formula>
    </cfRule>
  </conditionalFormatting>
  <conditionalFormatting sqref="E22:L22">
    <cfRule type="cellIs" priority="31" dxfId="2" operator="greaterThan" stopIfTrue="1">
      <formula>$E$22</formula>
    </cfRule>
    <cfRule type="cellIs" priority="32" dxfId="0" operator="equal" stopIfTrue="1">
      <formula>""</formula>
    </cfRule>
  </conditionalFormatting>
  <conditionalFormatting sqref="E23:L23">
    <cfRule type="cellIs" priority="33" dxfId="2" operator="greaterThan" stopIfTrue="1">
      <formula>$E$23</formula>
    </cfRule>
    <cfRule type="cellIs" priority="34" dxfId="0" operator="equal" stopIfTrue="1">
      <formula>""</formula>
    </cfRule>
  </conditionalFormatting>
  <conditionalFormatting sqref="E24:L24">
    <cfRule type="cellIs" priority="35" dxfId="2" operator="greaterThan" stopIfTrue="1">
      <formula>$E$24</formula>
    </cfRule>
    <cfRule type="cellIs" priority="36" dxfId="0" operator="equal" stopIfTrue="1">
      <formula>""</formula>
    </cfRule>
  </conditionalFormatting>
  <conditionalFormatting sqref="E25:L25">
    <cfRule type="cellIs" priority="37" dxfId="2" operator="greaterThan" stopIfTrue="1">
      <formula>$E$25</formula>
    </cfRule>
    <cfRule type="cellIs" priority="38" dxfId="0" operator="equal" stopIfTrue="1">
      <formula>""</formula>
    </cfRule>
  </conditionalFormatting>
  <conditionalFormatting sqref="E26:L26">
    <cfRule type="cellIs" priority="39" dxfId="2" operator="greaterThan" stopIfTrue="1">
      <formula>$E$26</formula>
    </cfRule>
    <cfRule type="cellIs" priority="40" dxfId="0" operator="equal" stopIfTrue="1">
      <formula>""</formula>
    </cfRule>
  </conditionalFormatting>
  <conditionalFormatting sqref="E27:L27">
    <cfRule type="cellIs" priority="41" dxfId="2" operator="greaterThan" stopIfTrue="1">
      <formula>$E$27</formula>
    </cfRule>
  </conditionalFormatting>
  <conditionalFormatting sqref="E27:L27">
    <cfRule type="cellIs" priority="42" dxfId="0" operator="equal" stopIfTrue="1">
      <formula>""</formula>
    </cfRule>
  </conditionalFormatting>
  <conditionalFormatting sqref="E28:L28">
    <cfRule type="cellIs" priority="43" dxfId="2" operator="greaterThan" stopIfTrue="1">
      <formula>$E$28</formula>
    </cfRule>
  </conditionalFormatting>
  <conditionalFormatting sqref="E28:L28">
    <cfRule type="cellIs" priority="44" dxfId="0" operator="equal" stopIfTrue="1">
      <formula>""</formula>
    </cfRule>
  </conditionalFormatting>
  <conditionalFormatting sqref="E29:L29">
    <cfRule type="cellIs" priority="45" dxfId="2" operator="greaterThan" stopIfTrue="1">
      <formula>$E$29</formula>
    </cfRule>
  </conditionalFormatting>
  <conditionalFormatting sqref="E29:L29">
    <cfRule type="cellIs" priority="46" dxfId="0" operator="equal" stopIfTrue="1">
      <formula>""</formula>
    </cfRule>
  </conditionalFormatting>
  <conditionalFormatting sqref="E30:L30">
    <cfRule type="cellIs" priority="47" dxfId="2" operator="greaterThan" stopIfTrue="1">
      <formula>$E$30</formula>
    </cfRule>
  </conditionalFormatting>
  <conditionalFormatting sqref="E30:L30">
    <cfRule type="cellIs" priority="48" dxfId="0" operator="equal" stopIfTrue="1">
      <formula>""</formula>
    </cfRule>
  </conditionalFormatting>
  <conditionalFormatting sqref="E31:L31">
    <cfRule type="cellIs" priority="49" dxfId="2" operator="greaterThan" stopIfTrue="1">
      <formula>$E$31</formula>
    </cfRule>
  </conditionalFormatting>
  <conditionalFormatting sqref="E31:L31">
    <cfRule type="cellIs" priority="50" dxfId="0" operator="equal" stopIfTrue="1">
      <formula>""</formula>
    </cfRule>
  </conditionalFormatting>
  <conditionalFormatting sqref="E32:L32">
    <cfRule type="cellIs" priority="51" dxfId="2" operator="greaterThan" stopIfTrue="1">
      <formula>$E$32</formula>
    </cfRule>
  </conditionalFormatting>
  <conditionalFormatting sqref="E32:L32">
    <cfRule type="cellIs" priority="52" dxfId="0" operator="equal" stopIfTrue="1">
      <formula>""</formula>
    </cfRule>
  </conditionalFormatting>
  <conditionalFormatting sqref="E33:L33">
    <cfRule type="cellIs" priority="53" dxfId="2" operator="greaterThan" stopIfTrue="1">
      <formula>$E$33</formula>
    </cfRule>
  </conditionalFormatting>
  <conditionalFormatting sqref="E33:L33">
    <cfRule type="cellIs" priority="54" dxfId="0" operator="equal" stopIfTrue="1">
      <formula>""</formula>
    </cfRule>
  </conditionalFormatting>
  <conditionalFormatting sqref="E34:L34">
    <cfRule type="cellIs" priority="55" dxfId="2" operator="greaterThan" stopIfTrue="1">
      <formula>$E$34</formula>
    </cfRule>
  </conditionalFormatting>
  <conditionalFormatting sqref="E34:L34">
    <cfRule type="cellIs" priority="56" dxfId="0" operator="equal" stopIfTrue="1">
      <formula>""</formula>
    </cfRule>
  </conditionalFormatting>
  <conditionalFormatting sqref="E35:L35">
    <cfRule type="cellIs" priority="57" dxfId="2" operator="greaterThan" stopIfTrue="1">
      <formula>$E$35</formula>
    </cfRule>
  </conditionalFormatting>
  <conditionalFormatting sqref="E35:L35">
    <cfRule type="cellIs" priority="58" dxfId="0" operator="equal" stopIfTrue="1">
      <formula>""</formula>
    </cfRule>
  </conditionalFormatting>
  <conditionalFormatting sqref="E36:L36">
    <cfRule type="cellIs" priority="59" dxfId="2" operator="greaterThan" stopIfTrue="1">
      <formula>$E$36</formula>
    </cfRule>
  </conditionalFormatting>
  <conditionalFormatting sqref="E36:L36">
    <cfRule type="cellIs" priority="60" dxfId="0" operator="equal" stopIfTrue="1">
      <formula>""</formula>
    </cfRule>
  </conditionalFormatting>
  <conditionalFormatting sqref="E37:L37">
    <cfRule type="cellIs" priority="61" dxfId="2" operator="greaterThan" stopIfTrue="1">
      <formula>$E$37</formula>
    </cfRule>
  </conditionalFormatting>
  <conditionalFormatting sqref="E37:L37">
    <cfRule type="cellIs" priority="62" dxfId="0" operator="equal" stopIfTrue="1">
      <formula>""</formula>
    </cfRule>
  </conditionalFormatting>
  <conditionalFormatting sqref="E38:L38">
    <cfRule type="cellIs" priority="63" dxfId="2" operator="greaterThan" stopIfTrue="1">
      <formula>$E$38</formula>
    </cfRule>
  </conditionalFormatting>
  <conditionalFormatting sqref="E38:L38">
    <cfRule type="cellIs" priority="64" dxfId="0" operator="equal" stopIfTrue="1">
      <formula>""</formula>
    </cfRule>
  </conditionalFormatting>
  <conditionalFormatting sqref="E39:L39">
    <cfRule type="cellIs" priority="65" dxfId="2" operator="lessThan" stopIfTrue="1">
      <formula>$E$39</formula>
    </cfRule>
  </conditionalFormatting>
  <conditionalFormatting sqref="E39:L39">
    <cfRule type="cellIs" priority="66" dxfId="2" operator="greaterThan" stopIfTrue="1">
      <formula>0</formula>
    </cfRule>
  </conditionalFormatting>
  <conditionalFormatting sqref="E40:L40">
    <cfRule type="cellIs" priority="67" dxfId="2" operator="lessThan" stopIfTrue="1">
      <formula>$E$40</formula>
    </cfRule>
  </conditionalFormatting>
  <conditionalFormatting sqref="E40:L40">
    <cfRule type="cellIs" priority="68" dxfId="2" operator="greaterThan" stopIfTrue="1">
      <formula>0</formula>
    </cfRule>
  </conditionalFormatting>
  <conditionalFormatting sqref="E41:L41">
    <cfRule type="cellIs" priority="69" dxfId="2" operator="lessThan" stopIfTrue="1">
      <formula>$E$41</formula>
    </cfRule>
  </conditionalFormatting>
  <conditionalFormatting sqref="E41:L41">
    <cfRule type="cellIs" priority="70" dxfId="2" operator="greaterThan" stopIfTrue="1">
      <formula>0</formula>
    </cfRule>
  </conditionalFormatting>
  <conditionalFormatting sqref="C44:L44">
    <cfRule type="cellIs" priority="71" dxfId="132" operator="equal" stopIfTrue="1">
      <formula>$D$46</formula>
    </cfRule>
  </conditionalFormatting>
  <conditionalFormatting sqref="C44:L44">
    <cfRule type="cellIs" priority="72" dxfId="131" operator="equal" stopIfTrue="1">
      <formula>$D$47</formula>
    </cfRule>
  </conditionalFormatting>
  <conditionalFormatting sqref="C44:L44">
    <cfRule type="cellIs" priority="73" dxfId="130" operator="equal" stopIfTrue="1">
      <formula>$D$48</formula>
    </cfRule>
  </conditionalFormatting>
  <conditionalFormatting sqref="C44:L44">
    <cfRule type="cellIs" priority="74" dxfId="129" operator="equal" stopIfTrue="1">
      <formula>$D$49</formula>
    </cfRule>
  </conditionalFormatting>
  <conditionalFormatting sqref="C44:L44">
    <cfRule type="cellIs" priority="75" dxfId="128" operator="equal" stopIfTrue="1">
      <formula>$D$50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 Development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Linda</cp:lastModifiedBy>
  <cp:lastPrinted>2002-06-22T17:00:52Z</cp:lastPrinted>
  <dcterms:created xsi:type="dcterms:W3CDTF">2002-05-15T02:32:49Z</dcterms:created>
  <dcterms:modified xsi:type="dcterms:W3CDTF">2015-04-22T22:05:28Z</dcterms:modified>
  <cp:category/>
  <cp:version/>
  <cp:contentType/>
  <cp:contentStatus/>
</cp:coreProperties>
</file>