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<sst xmlns="http://schemas.openxmlformats.org/spreadsheetml/2006/main" count="456" uniqueCount="37">
  <si>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</si>
  <si>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</si>
  <si>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</si>
  <si>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</si>
  <si>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</si>
  <si>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</si>
  <si>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</si>
  <si>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</si>
  <si>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</si>
  <si>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</si>
  <si>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</si>
  <si>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</si>
  <si>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Pledge</t>
  </si>
  <si>
    <t>S</t>
  </si>
  <si>
    <t>Standard</t>
  </si>
  <si>
    <t>Introduction</t>
  </si>
  <si>
    <t>Voice</t>
  </si>
  <si>
    <t>Mechanics</t>
  </si>
  <si>
    <t>Power of Expression</t>
  </si>
  <si>
    <t>Stage Prescence</t>
  </si>
  <si>
    <t>Accuracy</t>
  </si>
  <si>
    <t>Effectiveness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</si>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</sst>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35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23">
        <f>IF(ISERROR(AVERAGE(Judge1:Judge10!F7))," ",AVERAGE(Judge1:Judge10!F7))</f>
        <v>20</v>
      </c>
      <c r="G7" s="23">
        <f>IF(ISERROR(AVERAGE(Judge1:Judge10!G7))," ",AVERAGE(Judge1:Judge10!G7))</f>
        <v>18</v>
      </c>
      <c r="H7" s="23">
        <f>IF(ISERROR(AVERAGE(Judge1:Judge10!H7))," ",AVERAGE(Judge1:Judge10!H7))</f>
        <v>20</v>
      </c>
      <c r="I7" s="23" t="str">
        <f>IF(ISERROR(AVERAGE(Judge1:Judge10!I7))," ",AVERAGE(Judge1:Judge10!I7))</f>
        <v> </v>
      </c>
      <c r="J7" s="23">
        <f>IF(ISERROR(AVERAGE(Judge1:Judge10!J7))," ",AVERAGE(Judge1:Judge10!J7))</f>
        <v>10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23">
        <f>IF(ISERROR(AVERAGE(Judge1:Judge10!F8))," ",AVERAGE(Judge1:Judge10!F8))</f>
        <v>19</v>
      </c>
      <c r="G8" s="23">
        <f>IF(ISERROR(AVERAGE(Judge1:Judge10!G8))," ",AVERAGE(Judge1:Judge10!G8))</f>
        <v>20</v>
      </c>
      <c r="H8" s="23">
        <f>IF(ISERROR(AVERAGE(Judge1:Judge10!H8))," ",AVERAGE(Judge1:Judge10!H8))</f>
        <v>18</v>
      </c>
      <c r="I8" s="23" t="str">
        <f>IF(ISERROR(AVERAGE(Judge1:Judge10!I8))," ",AVERAGE(Judge1:Judge10!I8))</f>
        <v> </v>
      </c>
      <c r="J8" s="23">
        <f>IF(ISERROR(AVERAGE(Judge1:Judge10!J8))," ",AVERAGE(Judge1:Judge10!J8))</f>
        <v>18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23">
        <f>IF(ISERROR(AVERAGE(Judge1:Judge10!F9))," ",AVERAGE(Judge1:Judge10!F9))</f>
        <v>20</v>
      </c>
      <c r="G9" s="23">
        <f>IF(ISERROR(AVERAGE(Judge1:Judge10!G9))," ",AVERAGE(Judge1:Judge10!G9))</f>
        <v>20</v>
      </c>
      <c r="H9" s="23">
        <f>IF(ISERROR(AVERAGE(Judge1:Judge10!H9))," ",AVERAGE(Judge1:Judge10!H9))</f>
        <v>20</v>
      </c>
      <c r="I9" s="23" t="str">
        <f>IF(ISERROR(AVERAGE(Judge1:Judge10!I9))," ",AVERAGE(Judge1:Judge10!I9))</f>
        <v> </v>
      </c>
      <c r="J9" s="23">
        <f>IF(ISERROR(AVERAGE(Judge1:Judge10!J9))," ",AVERAGE(Judge1:Judge10!J9))</f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23">
        <f>IF(ISERROR(AVERAGE(Judge1:Judge10!F10))," ",AVERAGE(Judge1:Judge10!F10))</f>
        <v>19</v>
      </c>
      <c r="G10" s="23">
        <f>IF(ISERROR(AVERAGE(Judge1:Judge10!G10))," ",AVERAGE(Judge1:Judge10!G10))</f>
        <v>18</v>
      </c>
      <c r="H10" s="23">
        <f>IF(ISERROR(AVERAGE(Judge1:Judge10!H10))," ",AVERAGE(Judge1:Judge10!H10))</f>
        <v>18</v>
      </c>
      <c r="I10" s="23" t="str">
        <f>IF(ISERROR(AVERAGE(Judge1:Judge10!I10))," ",AVERAGE(Judge1:Judge10!I10))</f>
        <v> </v>
      </c>
      <c r="J10" s="23">
        <f>IF(ISERROR(AVERAGE(Judge1:Judge10!J10))," ",AVERAGE(Judge1:Judge10!J10))</f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23">
        <f>IF(ISERROR(AVERAGE(Judge1:Judge10!F11))," ",AVERAGE(Judge1:Judge10!F11))</f>
        <v>19</v>
      </c>
      <c r="G11" s="23">
        <f>IF(ISERROR(AVERAGE(Judge1:Judge10!G11))," ",AVERAGE(Judge1:Judge10!G11))</f>
        <v>19</v>
      </c>
      <c r="H11" s="23">
        <f>IF(ISERROR(AVERAGE(Judge1:Judge10!H11))," ",AVERAGE(Judge1:Judge10!H11))</f>
        <v>17</v>
      </c>
      <c r="I11" s="23" t="str">
        <f>IF(ISERROR(AVERAGE(Judge1:Judge10!I11))," ",AVERAGE(Judge1:Judge10!I11))</f>
        <v> </v>
      </c>
      <c r="J11" s="23">
        <f>IF(ISERROR(AVERAGE(Judge1:Judge10!J11))," ",AVERAGE(Judge1:Judge10!J11))</f>
        <v>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23">
        <f>IF(ISERROR(AVERAGE(Judge1:Judge10!F12))," ",AVERAGE(Judge1:Judge10!F12))</f>
        <v>30</v>
      </c>
      <c r="G12" s="23">
        <f>IF(ISERROR(AVERAGE(Judge1:Judge10!G12))," ",AVERAGE(Judge1:Judge10!G12))</f>
        <v>24</v>
      </c>
      <c r="H12" s="23">
        <f>IF(ISERROR(AVERAGE(Judge1:Judge10!H12))," ",AVERAGE(Judge1:Judge10!H12))</f>
        <v>28</v>
      </c>
      <c r="I12" s="23" t="str">
        <f>IF(ISERROR(AVERAGE(Judge1:Judge10!I12))," ",AVERAGE(Judge1:Judge10!I12))</f>
        <v> </v>
      </c>
      <c r="J12" s="23">
        <f>IF(ISERROR(AVERAGE(Judge1:Judge10!J12))," ",AVERAGE(Judge1:Judge10!J12))</f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23">
        <f>IF(ISERROR(AVERAGE(Judge1:Judge10!F13))," ",AVERAGE(Judge1:Judge10!F13))</f>
        <v>20</v>
      </c>
      <c r="G13" s="23">
        <f>IF(ISERROR(AVERAGE(Judge1:Judge10!G13))," ",AVERAGE(Judge1:Judge10!G13))</f>
        <v>16</v>
      </c>
      <c r="H13" s="23">
        <f>IF(ISERROR(AVERAGE(Judge1:Judge10!H13))," ",AVERAGE(Judge1:Judge10!H13))</f>
        <v>15</v>
      </c>
      <c r="I13" s="23" t="str">
        <f>IF(ISERROR(AVERAGE(Judge1:Judge10!I13))," ",AVERAGE(Judge1:Judge10!I13))</f>
        <v> </v>
      </c>
      <c r="J13" s="23">
        <f>IF(ISERROR(AVERAGE(Judge1:Judge10!J13))," ",AVERAGE(Judge1:Judge10!J13))</f>
        <v>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24" t="str">
        <f>IF(ISERROR(AVERAGE(Judge1:Judge10!J14))," ",AVERAGE(Judge1:Judge10!J14))</f>
        <v> </v>
      </c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147</v>
      </c>
      <c r="G18" s="16">
        <f>SUM($G$7:$G$15)</f>
        <v>135</v>
      </c>
      <c r="H18" s="16">
        <f>SUM($H$7:$H$15)</f>
        <v>136</v>
      </c>
      <c r="I18" s="16">
        <f>SUM($I$7:$I$15)</f>
        <v>0</v>
      </c>
      <c r="J18" s="16">
        <f>SUM($J$7:$J$15)</f>
        <v>87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LARGE($F$18:$J$18,1)</f>
        <v>147</v>
      </c>
      <c r="E20">
        <f>INDEX($F$6:$J$6,MATCH($D$20,$F$18:$J$18,0))</f>
        <v>1293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>
        <f>LARGE($F$18:$J$18,2)</f>
        <v>136</v>
      </c>
      <c r="E21">
        <f>INDEX($F$6:$J$6,MATCH($D$21,$F$18:$J$18,0))</f>
        <v>2039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>
        <f>LARGE($F$18:$J$18,3)</f>
        <v>135</v>
      </c>
      <c r="E22">
        <f>INDEX($F$6:$J$6,MATCH($D$22,$F$18:$J$18,0))</f>
        <v>1626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>
        <f>LARGE($F$18:$J$18,4)</f>
        <v>87</v>
      </c>
      <c r="E23">
        <f>INDEX($F$6:$J$6,MATCH($D$23,$F$18:$J$18,0))</f>
        <v>2126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>
        <f>LARGE($F$18:$J$18,5)</f>
        <v>0</v>
      </c>
      <c r="E24">
        <f>INDEX($F$6:$J$6,MATCH($D$24,$F$18:$J$18,0))</f>
        <v>2052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36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1293</v>
      </c>
      <c r="G6" s="25">
        <v>1626</v>
      </c>
      <c r="H6" s="25">
        <v>2039</v>
      </c>
      <c r="I6" s="25">
        <v>2052</v>
      </c>
      <c r="J6" s="25">
        <v>2126</v>
      </c>
    </row>
    <row r="7" spans="1:78" ht="30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26"/>
      <c r="G7" s="26"/>
      <c r="H7" s="26"/>
      <c r="I7" s="26"/>
      <c r="J7" s="2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26"/>
      <c r="G8" s="26"/>
      <c r="H8" s="26"/>
      <c r="I8" s="26"/>
      <c r="J8" s="2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26"/>
      <c r="G9" s="26"/>
      <c r="H9" s="26"/>
      <c r="I9" s="26"/>
      <c r="J9" s="2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26"/>
      <c r="G10" s="26"/>
      <c r="H10" s="26"/>
      <c r="I10" s="26"/>
      <c r="J10" s="2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26"/>
      <c r="G11" s="26"/>
      <c r="H11" s="26"/>
      <c r="I11" s="26"/>
      <c r="J11" s="2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26"/>
      <c r="G12" s="26"/>
      <c r="H12" s="26"/>
      <c r="I12" s="26"/>
      <c r="J12" s="2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26"/>
      <c r="G13" s="26"/>
      <c r="H13" s="26"/>
      <c r="I13" s="26"/>
      <c r="J13" s="2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26"/>
      <c r="G14" s="26"/>
      <c r="H14" s="26"/>
      <c r="I14" s="26"/>
      <c r="J14" s="26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26"/>
      <c r="G15" s="26"/>
      <c r="H15" s="26"/>
      <c r="I15" s="26"/>
      <c r="J15" s="26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27</v>
      </c>
      <c r="D20" s="17">
        <f>LARGE($F$18:$J$18,1)</f>
        <v>0</v>
      </c>
      <c r="E20">
        <f>INDEX($F$6:$J$6,MATCH($D$20,$F$18:$J$18,0))</f>
        <v>1293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30</v>
      </c>
      <c r="D21" s="18">
        <f>LARGE($F$18:$J$18,2)</f>
        <v>0</v>
      </c>
      <c r="E21">
        <f>INDEX($F$6:$J$6,MATCH($D$21,$F$18:$J$18,0))</f>
        <v>1293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9">
        <f>LARGE($F$18:$J$18,3)</f>
        <v>0</v>
      </c>
      <c r="E22">
        <f>INDEX($F$6:$J$6,MATCH($D$22,$F$18:$J$18,0))</f>
        <v>1293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20">
        <f>LARGE($F$18:$J$18,4)</f>
        <v>0</v>
      </c>
      <c r="E23">
        <f>INDEX($F$6:$J$6,MATCH($D$23,$F$18:$J$18,0))</f>
        <v>1293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1">
        <f>LARGE($F$18:$J$18,5)</f>
        <v>0</v>
      </c>
      <c r="E24">
        <f>INDEX($F$6:$J$6,MATCH($D$24,$F$18:$J$18,0))</f>
        <v>1293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4" sqref="J14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>
        <v>20</v>
      </c>
      <c r="G7" s="9">
        <v>18</v>
      </c>
      <c r="H7" s="9">
        <v>20</v>
      </c>
      <c r="I7" s="9"/>
      <c r="J7" s="9">
        <v>10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>
        <v>19</v>
      </c>
      <c r="G8" s="9">
        <v>20</v>
      </c>
      <c r="H8" s="9">
        <v>18</v>
      </c>
      <c r="I8" s="9"/>
      <c r="J8" s="9">
        <v>18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>
        <v>20</v>
      </c>
      <c r="G9" s="9">
        <v>20</v>
      </c>
      <c r="H9" s="9">
        <v>20</v>
      </c>
      <c r="I9" s="9"/>
      <c r="J9" s="9">
        <v>20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>
        <v>19</v>
      </c>
      <c r="G10" s="9">
        <v>18</v>
      </c>
      <c r="H10" s="9">
        <v>18</v>
      </c>
      <c r="I10" s="9"/>
      <c r="J10" s="9"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>
        <v>19</v>
      </c>
      <c r="G11" s="9">
        <v>19</v>
      </c>
      <c r="H11" s="9">
        <v>17</v>
      </c>
      <c r="I11" s="9"/>
      <c r="J11" s="9">
        <v>9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>
        <v>30</v>
      </c>
      <c r="G12" s="9">
        <v>24</v>
      </c>
      <c r="H12" s="9">
        <v>28</v>
      </c>
      <c r="I12" s="9"/>
      <c r="J12" s="9"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>
        <v>20</v>
      </c>
      <c r="G13" s="9">
        <v>16</v>
      </c>
      <c r="H13" s="9">
        <v>15</v>
      </c>
      <c r="I13" s="9"/>
      <c r="J13" s="9">
        <v>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147</v>
      </c>
      <c r="G18" s="16">
        <f>SUM($G$7:$G$15)</f>
        <v>135</v>
      </c>
      <c r="H18" s="16">
        <f>SUM($H$7:$H$15)</f>
        <v>136</v>
      </c>
      <c r="I18" s="16">
        <f>SUM($I$7:$I$15)</f>
        <v>0</v>
      </c>
      <c r="J18" s="16">
        <f>SUM($J$7:$J$15)</f>
        <v>87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34</v>
      </c>
    </row>
    <row r="6" spans="1:10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1293</v>
      </c>
      <c r="G6" s="1">
        <v>1626</v>
      </c>
      <c r="H6" s="1">
        <v>2039</v>
      </c>
      <c r="I6" s="1">
        <v>2052</v>
      </c>
      <c r="J6" s="1">
        <v>2126</v>
      </c>
    </row>
    <row r="7" spans="1:78" ht="12.75">
      <c r="A7" s="13">
        <v>11628</v>
      </c>
      <c r="B7" s="13">
        <v>101097</v>
      </c>
      <c r="C7" s="12" t="s">
        <v>14</v>
      </c>
      <c r="D7" s="3" t="s">
        <v>15</v>
      </c>
      <c r="E7" s="3">
        <v>20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11628</v>
      </c>
      <c r="B8" s="13">
        <v>101098</v>
      </c>
      <c r="C8" s="3" t="s">
        <v>14</v>
      </c>
      <c r="D8" s="3" t="s">
        <v>16</v>
      </c>
      <c r="E8" s="3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11628</v>
      </c>
      <c r="B9" s="13">
        <v>101099</v>
      </c>
      <c r="C9" s="3" t="s">
        <v>14</v>
      </c>
      <c r="D9" s="3" t="s">
        <v>17</v>
      </c>
      <c r="E9" s="3">
        <v>20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11628</v>
      </c>
      <c r="B10" s="13">
        <v>101100</v>
      </c>
      <c r="C10" s="3" t="s">
        <v>14</v>
      </c>
      <c r="D10" s="3" t="s">
        <v>18</v>
      </c>
      <c r="E10" s="3">
        <v>20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11628</v>
      </c>
      <c r="B11" s="13">
        <v>101101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11628</v>
      </c>
      <c r="B12" s="13">
        <v>101102</v>
      </c>
      <c r="C12" s="3" t="s">
        <v>14</v>
      </c>
      <c r="D12" s="3" t="s">
        <v>20</v>
      </c>
      <c r="E12" s="3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11628</v>
      </c>
      <c r="B13" s="13">
        <v>101103</v>
      </c>
      <c r="C13" s="3" t="s">
        <v>14</v>
      </c>
      <c r="D13" s="3" t="s">
        <v>21</v>
      </c>
      <c r="E13" s="3">
        <v>20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11628</v>
      </c>
      <c r="B14" s="13">
        <v>101104</v>
      </c>
      <c r="C14" s="14" t="s">
        <v>22</v>
      </c>
      <c r="D14" s="14" t="s">
        <v>23</v>
      </c>
      <c r="E14" s="14">
        <v>-10</v>
      </c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11628</v>
      </c>
      <c r="B15" s="13">
        <v>101105</v>
      </c>
      <c r="C15" s="14" t="s">
        <v>22</v>
      </c>
      <c r="D15" s="14" t="s">
        <v>24</v>
      </c>
      <c r="E15" s="14">
        <v>-10</v>
      </c>
      <c r="F15" s="15"/>
      <c r="G15" s="15"/>
      <c r="H15" s="15"/>
      <c r="I15" s="15"/>
      <c r="J15" s="15"/>
      <c r="K15" s="1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6:78" ht="12.7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 ht="12.75">
      <c r="C17" t="s">
        <v>25</v>
      </c>
      <c r="E17">
        <f>SUMIF($E$6:$E$15,"&gt;0")</f>
        <v>150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F18" s="16">
        <f>SUM($F$7:$F$15)</f>
        <v>0</v>
      </c>
      <c r="G18" s="16">
        <f>SUM($G$7:$G$15)</f>
        <v>0</v>
      </c>
      <c r="H18" s="16">
        <f>SUM($H$7:$H$15)</f>
        <v>0</v>
      </c>
      <c r="I18" s="16">
        <f>SUM($I$7:$I$15)</f>
        <v>0</v>
      </c>
      <c r="J18" s="16">
        <f>SUM($J$7:$J$15)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4:78" ht="12.75">
      <c r="D19" t="s">
        <v>28</v>
      </c>
      <c r="E19" t="s">
        <v>29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6:78" ht="12.7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J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J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J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J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J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J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J14">
    <cfRule type="cellIs" priority="15" dxfId="3" operator="lessThan" stopIfTrue="1">
      <formula>$E$14</formula>
    </cfRule>
    <cfRule type="cellIs" priority="16" dxfId="3" operator="greaterThan" stopIfTrue="1">
      <formula>0</formula>
    </cfRule>
  </conditionalFormatting>
  <conditionalFormatting sqref="E15:J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C18:J18">
    <cfRule type="cellIs" priority="19" dxfId="2" operator="equal" stopIfTrue="1">
      <formula>$D$20</formula>
    </cfRule>
    <cfRule type="cellIs" priority="20" dxfId="1" operator="equal" stopIfTrue="1">
      <formula>$D$21</formula>
    </cfRule>
    <cfRule type="cellIs" priority="21" dxfId="0" operator="equal" stopIfTrue="1">
      <formula>$D$22</formula>
    </cfRule>
    <cfRule type="cellIs" priority="22" dxfId="252" operator="equal" stopIfTrue="1">
      <formula>$D$23</formula>
    </cfRule>
    <cfRule type="cellIs" priority="23" dxfId="253" operator="equal" stopIfTrue="1">
      <formula>$D$24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Windows User</cp:lastModifiedBy>
  <cp:lastPrinted>2002-06-22T17:00:52Z</cp:lastPrinted>
  <dcterms:created xsi:type="dcterms:W3CDTF">2002-05-15T02:32:49Z</dcterms:created>
  <dcterms:modified xsi:type="dcterms:W3CDTF">2015-04-22T19:54:10Z</dcterms:modified>
  <cp:category/>
  <cp:version/>
  <cp:contentType/>
  <cp:contentStatus/>
</cp:coreProperties>
</file>