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500" windowHeight="77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7" i="8"/>
  <c r="G17"/>
  <c r="F17"/>
  <c r="E16"/>
  <c r="H17" i="7"/>
  <c r="G17"/>
  <c r="F17"/>
  <c r="E16"/>
  <c r="H17" i="6"/>
  <c r="G17"/>
  <c r="F17"/>
  <c r="E16"/>
  <c r="H17" i="5"/>
  <c r="G17"/>
  <c r="F17"/>
  <c r="E16"/>
  <c r="H17" i="4"/>
  <c r="G17"/>
  <c r="F17"/>
  <c r="E16"/>
  <c r="E16" i="9"/>
  <c r="G17"/>
  <c r="H17"/>
  <c r="F17"/>
  <c r="D23"/>
  <c r="E23"/>
  <c r="D22"/>
  <c r="E22"/>
  <c r="D21"/>
  <c r="E21"/>
  <c r="D20"/>
  <c r="E20"/>
  <c r="D19"/>
  <c r="E19"/>
  <c r="G7" i="1"/>
  <c r="H7"/>
  <c r="G8"/>
  <c r="H8"/>
  <c r="G9"/>
  <c r="H9"/>
  <c r="G10"/>
  <c r="H10"/>
  <c r="G11"/>
  <c r="H11"/>
  <c r="G12"/>
  <c r="H12"/>
  <c r="G13"/>
  <c r="H13"/>
  <c r="G14"/>
  <c r="H14"/>
  <c r="F14"/>
  <c r="F13"/>
  <c r="F12"/>
  <c r="F11"/>
  <c r="F10"/>
  <c r="F9"/>
  <c r="F8"/>
  <c r="F7"/>
  <c r="E16"/>
  <c r="H17"/>
  <c r="G17"/>
  <c r="F17"/>
  <c r="D21"/>
  <c r="E21"/>
  <c r="D23"/>
  <c r="E23"/>
  <c r="D19"/>
  <c r="E19"/>
  <c r="D22"/>
  <c r="E22"/>
  <c r="D20"/>
  <c r="E20"/>
</calcChain>
</file>

<file path=xl/sharedStrings.xml><?xml version="1.0" encoding="utf-8"?>
<sst xmlns="http://schemas.openxmlformats.org/spreadsheetml/2006/main" count="257" uniqueCount="36">
  <si>
    <t>Score Card</t>
  </si>
  <si>
    <t>Enter Scores on the JUDGE Tabs ONLY.  This Totals Tab will calculate automatically.</t>
  </si>
  <si>
    <t>Contest:</t>
  </si>
  <si>
    <t>Hair Coloring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</si>
  <si>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</si>
  <si>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</si>
  <si>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</si>
  <si>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</si>
  <si>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</si>
  <si>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</si>
  <si>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</si>
  <si>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</si>
  <si>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</si>
  <si>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</si>
  <si>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</si>
  <si>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</si>
  <si>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</si>
  <si>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Creativity</t>
  </si>
  <si>
    <t>Coordination of Color to Finish Style</t>
  </si>
  <si>
    <t>Coordination of Color to Fininshed Haircut</t>
  </si>
  <si>
    <t>Overall Finished look of Hair Color</t>
  </si>
  <si>
    <t>Sanitation and Safety</t>
  </si>
  <si>
    <t>Oral Performance</t>
  </si>
  <si>
    <t>Penalty</t>
  </si>
  <si>
    <t>Resume Penalty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</si>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</sst>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4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5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20">
        <f>IF(ISERROR(AVERAGE(Judge1:Judge5!F7))," ", AVERAGE(Judge1:Judge5!F7))</f>
        <v>17.75</v>
      </c>
      <c r="G7" s="20">
        <f>IF(ISERROR(AVERAGE(Judge1:Judge5!G7))," ", AVERAGE(Judge1:Judge5!G7))</f>
        <v>14.25</v>
      </c>
      <c r="H7" s="20">
        <f>IF(ISERROR(AVERAGE(Judge1:Judge5!H7))," ", AVERAGE(Judge1:Judge5!H7))</f>
        <v>19.75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20">
        <f>IF(ISERROR(AVERAGE(Judge1:Judge5!F8))," ", AVERAGE(Judge1:Judge5!F8))</f>
        <v>15.25</v>
      </c>
      <c r="G8" s="20">
        <f>IF(ISERROR(AVERAGE(Judge1:Judge5!G8))," ", AVERAGE(Judge1:Judge5!G8))</f>
        <v>15.5</v>
      </c>
      <c r="H8" s="20">
        <f>IF(ISERROR(AVERAGE(Judge1:Judge5!H8))," ", AVERAGE(Judge1:Judge5!H8))</f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20">
        <f>IF(ISERROR(AVERAGE(Judge1:Judge5!F9))," ", AVERAGE(Judge1:Judge5!F9))</f>
        <v>16</v>
      </c>
      <c r="G9" s="20">
        <f>IF(ISERROR(AVERAGE(Judge1:Judge5!G9))," ", AVERAGE(Judge1:Judge5!G9))</f>
        <v>10.75</v>
      </c>
      <c r="H9" s="20">
        <f>IF(ISERROR(AVERAGE(Judge1:Judge5!H9))," ", AVERAGE(Judge1:Judge5!H9))</f>
        <v>16.25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20">
        <f>IF(ISERROR(AVERAGE(Judge1:Judge5!F10))," ", AVERAGE(Judge1:Judge5!F10))</f>
        <v>14.5</v>
      </c>
      <c r="G10" s="20">
        <f>IF(ISERROR(AVERAGE(Judge1:Judge5!G10))," ", AVERAGE(Judge1:Judge5!G10))</f>
        <v>12.75</v>
      </c>
      <c r="H10" s="20">
        <f>IF(ISERROR(AVERAGE(Judge1:Judge5!H10))," ", AVERAGE(Judge1:Judge5!H10))</f>
        <v>19.25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20">
        <f>IF(ISERROR(AVERAGE(Judge1:Judge5!F11))," ", AVERAGE(Judge1:Judge5!F11))</f>
        <v>9</v>
      </c>
      <c r="G11" s="20">
        <f>IF(ISERROR(AVERAGE(Judge1:Judge5!G11))," ", AVERAGE(Judge1:Judge5!G11))</f>
        <v>5.5</v>
      </c>
      <c r="H11" s="20">
        <f>IF(ISERROR(AVERAGE(Judge1:Judge5!H11))," ", AVERAGE(Judge1:Judge5!H11))</f>
        <v>8.25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20">
        <f>IF(ISERROR(AVERAGE(Judge1:Judge5!F12))," ", AVERAGE(Judge1:Judge5!F12))</f>
        <v>5</v>
      </c>
      <c r="G12" s="20">
        <f>IF(ISERROR(AVERAGE(Judge1:Judge5!G12))," ", AVERAGE(Judge1:Judge5!G12))</f>
        <v>1</v>
      </c>
      <c r="H12" s="20">
        <f>IF(ISERROR(AVERAGE(Judge1:Judge5!H12))," ", AVERAGE(Judge1:Judge5!H12))</f>
        <v>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77.5</v>
      </c>
      <c r="G17" s="13">
        <f>SUM($G$7:$G$14)</f>
        <v>59.75</v>
      </c>
      <c r="H17" s="13">
        <f>SUM($H$7:$H$14)</f>
        <v>91.5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4">
        <f>LARGE($F$17:$H$17,1)</f>
        <v>91.5</v>
      </c>
      <c r="E19">
        <f>INDEX($F$6:$H$6,MATCH($D$19,$F$17:$H$17,0))</f>
        <v>1710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5">
        <f>LARGE($F$17:$H$17,2)</f>
        <v>77.5</v>
      </c>
      <c r="E20">
        <f>INDEX($F$6:$H$6,MATCH($D$20,$F$17:$H$17,0))</f>
        <v>1521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6">
        <f>LARGE($F$17:$H$17,3)</f>
        <v>59.75</v>
      </c>
      <c r="E21">
        <f>INDEX($F$6:$H$6,MATCH($D$21,$F$17:$H$17,0))</f>
        <v>1709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7" t="e">
        <f>LARGE($F$17:$H$17,4)</f>
        <v>#NUM!</v>
      </c>
      <c r="E22" t="e">
        <f>INDEX($F$6:$H$6,MATCH($D$22,$F$17:$H$17,0))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8" t="e">
        <f>LARGE($F$17:$H$17,5)</f>
        <v>#NUM!</v>
      </c>
      <c r="E23" t="e">
        <f>INDEX($F$6:$H$6,MATCH($D$23,$F$17:$H$17,0))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H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H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H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H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H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H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H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H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5">
        <v>16</v>
      </c>
      <c r="G7" s="5">
        <v>16</v>
      </c>
      <c r="H7" s="5">
        <v>20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5">
        <v>14</v>
      </c>
      <c r="G8" s="5">
        <v>19</v>
      </c>
      <c r="H8" s="5"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5">
        <v>17</v>
      </c>
      <c r="G9" s="5">
        <v>10</v>
      </c>
      <c r="H9" s="5">
        <v>17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5">
        <v>14</v>
      </c>
      <c r="G10" s="5">
        <v>15</v>
      </c>
      <c r="H10" s="5">
        <v>18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5">
        <v>10</v>
      </c>
      <c r="G11" s="5">
        <v>3</v>
      </c>
      <c r="H11" s="5">
        <v>10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5">
        <v>5</v>
      </c>
      <c r="G12" s="5">
        <v>1</v>
      </c>
      <c r="H12" s="5">
        <v>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76</v>
      </c>
      <c r="G17" s="13">
        <f>SUM($G$7:$G$14)</f>
        <v>64</v>
      </c>
      <c r="H17" s="13">
        <f>SUM($H$7:$H$14)</f>
        <v>93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H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H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H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H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H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H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H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H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H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5">
        <v>18</v>
      </c>
      <c r="G7" s="5">
        <v>16</v>
      </c>
      <c r="H7" s="5">
        <v>20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5">
        <v>17</v>
      </c>
      <c r="G8" s="5">
        <v>18</v>
      </c>
      <c r="H8" s="5"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5">
        <v>15</v>
      </c>
      <c r="G9" s="5">
        <v>10</v>
      </c>
      <c r="H9" s="5">
        <v>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5">
        <v>18</v>
      </c>
      <c r="G10" s="5">
        <v>15</v>
      </c>
      <c r="H10" s="5">
        <v>19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5">
        <v>9</v>
      </c>
      <c r="G11" s="5">
        <v>5</v>
      </c>
      <c r="H11" s="5">
        <v>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5">
        <v>5</v>
      </c>
      <c r="G12" s="5">
        <v>1</v>
      </c>
      <c r="H12" s="5">
        <v>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82</v>
      </c>
      <c r="G17" s="13">
        <f>SUM($G$7:$G$14)</f>
        <v>65</v>
      </c>
      <c r="H17" s="13">
        <f>SUM($H$7:$H$14)</f>
        <v>91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H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H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H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H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H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H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H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H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5">
        <v>18</v>
      </c>
      <c r="G7" s="5">
        <v>14</v>
      </c>
      <c r="H7" s="5">
        <v>20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5">
        <v>15</v>
      </c>
      <c r="G8" s="5">
        <v>5</v>
      </c>
      <c r="H8" s="5"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5">
        <v>15</v>
      </c>
      <c r="G9" s="5">
        <v>5</v>
      </c>
      <c r="H9" s="5">
        <v>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5">
        <v>10</v>
      </c>
      <c r="G10" s="5">
        <v>5</v>
      </c>
      <c r="H10" s="5">
        <v>20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5">
        <v>8</v>
      </c>
      <c r="G11" s="5">
        <v>5</v>
      </c>
      <c r="H11" s="5">
        <v>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5">
        <v>5</v>
      </c>
      <c r="G12" s="5">
        <v>1</v>
      </c>
      <c r="H12" s="5">
        <v>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71</v>
      </c>
      <c r="G17" s="13">
        <f>SUM($G$7:$G$14)</f>
        <v>35</v>
      </c>
      <c r="H17" s="13">
        <f>SUM($H$7:$H$14)</f>
        <v>90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H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H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H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H11">
    <cfRule type="cellIs" dxfId="75" priority="9" stopIfTrue="1" operator="greaterThan">
      <formula>$E$11</formula>
    </cfRule>
    <cfRule type="cellIs" dxfId="74" priority="10" stopIfTrue="1" operator="equal">
      <formula>""</formula>
    </cfRule>
  </conditionalFormatting>
  <conditionalFormatting sqref="E12:H12">
    <cfRule type="cellIs" dxfId="73" priority="11" stopIfTrue="1" operator="greaterThan">
      <formula>$E$12</formula>
    </cfRule>
    <cfRule type="cellIs" dxfId="72" priority="12" stopIfTrue="1" operator="equal">
      <formula>""</formula>
    </cfRule>
  </conditionalFormatting>
  <conditionalFormatting sqref="E13:H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H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H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5">
        <v>19</v>
      </c>
      <c r="G7" s="5">
        <v>11</v>
      </c>
      <c r="H7" s="5">
        <v>19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5">
        <v>15</v>
      </c>
      <c r="G8" s="5">
        <v>20</v>
      </c>
      <c r="H8" s="5">
        <v>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5">
        <v>17</v>
      </c>
      <c r="G9" s="5">
        <v>18</v>
      </c>
      <c r="H9" s="5">
        <v>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5">
        <v>16</v>
      </c>
      <c r="G10" s="5">
        <v>16</v>
      </c>
      <c r="H10" s="5">
        <v>20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5">
        <v>9</v>
      </c>
      <c r="G11" s="5">
        <v>9</v>
      </c>
      <c r="H11" s="5">
        <v>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5">
        <v>5</v>
      </c>
      <c r="G12" s="5">
        <v>1</v>
      </c>
      <c r="H12" s="5">
        <v>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81</v>
      </c>
      <c r="G17" s="13">
        <f>SUM($G$7:$G$14)</f>
        <v>75</v>
      </c>
      <c r="H17" s="13">
        <f>SUM($H$7:$H$14)</f>
        <v>92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H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H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H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H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:H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:H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H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H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1521</v>
      </c>
      <c r="G6" s="1">
        <v>1709</v>
      </c>
      <c r="H6" s="1">
        <v>1710</v>
      </c>
      <c r="I6" s="1"/>
    </row>
    <row r="7" spans="1:69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H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H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H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H11">
    <cfRule type="cellIs" dxfId="33" priority="9" stopIfTrue="1" operator="greaterThan">
      <formula>$E$11</formula>
    </cfRule>
    <cfRule type="cellIs" dxfId="32" priority="10" stopIfTrue="1" operator="equal">
      <formula>""</formula>
    </cfRule>
  </conditionalFormatting>
  <conditionalFormatting sqref="E12:H12">
    <cfRule type="cellIs" dxfId="31" priority="11" stopIfTrue="1" operator="greaterThan">
      <formula>$E$12</formula>
    </cfRule>
    <cfRule type="cellIs" dxfId="30" priority="12" stopIfTrue="1" operator="equal">
      <formula>""</formula>
    </cfRule>
  </conditionalFormatting>
  <conditionalFormatting sqref="E13:H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H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H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35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1521</v>
      </c>
      <c r="G6" s="22">
        <v>1709</v>
      </c>
      <c r="H6" s="22">
        <v>1710</v>
      </c>
      <c r="I6" s="1"/>
    </row>
    <row r="7" spans="1:69" ht="28">
      <c r="A7" s="10">
        <v>12461</v>
      </c>
      <c r="B7" s="10">
        <v>688615</v>
      </c>
      <c r="C7" s="9" t="s">
        <v>16</v>
      </c>
      <c r="D7" s="3" t="s">
        <v>17</v>
      </c>
      <c r="E7" s="3">
        <v>20</v>
      </c>
      <c r="F7" s="23"/>
      <c r="G7" s="23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12461</v>
      </c>
      <c r="B8" s="10">
        <v>688616</v>
      </c>
      <c r="C8" s="3" t="s">
        <v>16</v>
      </c>
      <c r="D8" s="3" t="s">
        <v>18</v>
      </c>
      <c r="E8" s="3">
        <v>20</v>
      </c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12461</v>
      </c>
      <c r="B9" s="10">
        <v>688617</v>
      </c>
      <c r="C9" s="3" t="s">
        <v>16</v>
      </c>
      <c r="D9" s="3" t="s">
        <v>19</v>
      </c>
      <c r="E9" s="3">
        <v>20</v>
      </c>
      <c r="F9" s="23"/>
      <c r="G9" s="23"/>
      <c r="H9" s="2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12461</v>
      </c>
      <c r="B10" s="10">
        <v>688618</v>
      </c>
      <c r="C10" s="3" t="s">
        <v>16</v>
      </c>
      <c r="D10" s="3" t="s">
        <v>20</v>
      </c>
      <c r="E10" s="3">
        <v>20</v>
      </c>
      <c r="F10" s="23"/>
      <c r="G10" s="23"/>
      <c r="H10" s="2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12461</v>
      </c>
      <c r="B11" s="10">
        <v>688619</v>
      </c>
      <c r="C11" s="3" t="s">
        <v>16</v>
      </c>
      <c r="D11" s="3" t="s">
        <v>21</v>
      </c>
      <c r="E11" s="3">
        <v>10</v>
      </c>
      <c r="F11" s="23"/>
      <c r="G11" s="23"/>
      <c r="H11" s="2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12461</v>
      </c>
      <c r="B12" s="10">
        <v>688620</v>
      </c>
      <c r="C12" s="3" t="s">
        <v>16</v>
      </c>
      <c r="D12" s="3" t="s">
        <v>22</v>
      </c>
      <c r="E12" s="3">
        <v>10</v>
      </c>
      <c r="F12" s="23"/>
      <c r="G12" s="23"/>
      <c r="H12" s="2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12461</v>
      </c>
      <c r="B13" s="10">
        <v>688621</v>
      </c>
      <c r="C13" s="11" t="s">
        <v>23</v>
      </c>
      <c r="D13" s="11" t="s">
        <v>24</v>
      </c>
      <c r="E13" s="11">
        <v>-10</v>
      </c>
      <c r="F13" s="23"/>
      <c r="G13" s="23"/>
      <c r="H13" s="23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12461</v>
      </c>
      <c r="B14" s="10">
        <v>688622</v>
      </c>
      <c r="C14" s="11" t="s">
        <v>23</v>
      </c>
      <c r="D14" s="11" t="s">
        <v>25</v>
      </c>
      <c r="E14" s="11">
        <v>-10</v>
      </c>
      <c r="F14" s="23"/>
      <c r="G14" s="23"/>
      <c r="H14" s="23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4">
        <f>LARGE($F$17:$H$17,1)</f>
        <v>0</v>
      </c>
      <c r="E19">
        <f>INDEX($F$6:$H$6,MATCH($D$19,$F$17:$H$17,0))</f>
        <v>1521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5">
        <f>LARGE($F$17:$H$17,2)</f>
        <v>0</v>
      </c>
      <c r="E20">
        <f>INDEX($F$6:$H$6,MATCH($D$20,$F$17:$H$17,0))</f>
        <v>1521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6">
        <f>LARGE($F$17:$H$17,3)</f>
        <v>0</v>
      </c>
      <c r="E21">
        <f>INDEX($F$6:$H$6,MATCH($D$21,$F$17:$H$17,0))</f>
        <v>1521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7" t="e">
        <f>LARGE($F$17:$H$17,4)</f>
        <v>#NUM!</v>
      </c>
      <c r="E22" t="e">
        <f>INDEX($F$6:$H$6,MATCH($D$22,$F$17:$H$17,0))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8" t="e">
        <f>LARGE($F$17:$H$17,5)</f>
        <v>#NUM!</v>
      </c>
      <c r="E23" t="e">
        <f>INDEX($F$6:$H$6,MATCH($D$23,$F$17:$H$17,0))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greaterThan">
      <formula>$E$11</formula>
    </cfRule>
    <cfRule type="cellIs" dxfId="11" priority="10" stopIfTrue="1" operator="equal">
      <formula>""</formula>
    </cfRule>
  </conditionalFormatting>
  <conditionalFormatting sqref="E12">
    <cfRule type="cellIs" dxfId="10" priority="11" stopIfTrue="1" operator="greaterThan">
      <formula>$E$12</formula>
    </cfRule>
    <cfRule type="cellIs" dxfId="9" priority="12" stopIfTrue="1" operator="equal">
      <formula>""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H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2016-04-27T15:38:57Z</dcterms:modified>
  <cp:category/>
  <cp:contentStatus/>
</cp:coreProperties>
</file>