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20" yWindow="0" windowWidth="28280" windowHeight="1386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9" l="1"/>
  <c r="E23" i="9"/>
  <c r="G24" i="9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24" i="8"/>
  <c r="F24" i="8"/>
  <c r="E23" i="8"/>
  <c r="G24" i="7"/>
  <c r="F24" i="7"/>
  <c r="E23" i="7"/>
  <c r="G24" i="6"/>
  <c r="F24" i="6"/>
  <c r="E23" i="6"/>
  <c r="G24" i="5"/>
  <c r="F24" i="5"/>
  <c r="E23" i="5"/>
  <c r="G24" i="4"/>
  <c r="F24" i="4"/>
  <c r="E23" i="4"/>
  <c r="E23" i="1"/>
  <c r="D30" i="9"/>
  <c r="E30" i="9"/>
  <c r="D26" i="9"/>
  <c r="E26" i="9"/>
  <c r="D27" i="9"/>
  <c r="E27" i="9"/>
  <c r="D28" i="9"/>
  <c r="E28" i="9"/>
  <c r="D29" i="9"/>
  <c r="E29" i="9"/>
  <c r="F24" i="1"/>
  <c r="G24" i="1"/>
  <c r="D29" i="1"/>
  <c r="E29" i="1"/>
  <c r="D30" i="1"/>
  <c r="E30" i="1"/>
  <c r="D26" i="1"/>
  <c r="E26" i="1"/>
  <c r="D28" i="1"/>
  <c r="E28" i="1"/>
  <c r="D27" i="1"/>
  <c r="E27" i="1"/>
</calcChain>
</file>

<file path=xl/sharedStrings.xml><?xml version="1.0" encoding="utf-8"?>
<sst xmlns="http://schemas.openxmlformats.org/spreadsheetml/2006/main" count="334" uniqueCount="41">
  <si>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</si>
  <si>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</si>
  <si>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</si>
  <si>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</si>
  <si>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</si>
  <si>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</si>
  <si>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</si>
  <si>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</si>
  <si>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</si>
  <si>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</si>
  <si>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</si>
  <si>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</si>
  <si>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Screen Printing</t>
  </si>
  <si>
    <t>P</t>
  </si>
  <si>
    <t>Standard</t>
  </si>
  <si>
    <t>Screen Preparation (Tensioning)</t>
  </si>
  <si>
    <t>Screen Coating</t>
  </si>
  <si>
    <t>Screen Exposure &amp; Washout</t>
  </si>
  <si>
    <t>Screen Blockout</t>
  </si>
  <si>
    <t>Image Registration</t>
  </si>
  <si>
    <t>Image Printing</t>
  </si>
  <si>
    <t>Screen Reclaiming</t>
  </si>
  <si>
    <t>Quality Control Problem</t>
  </si>
  <si>
    <t>Written Knowledge Test</t>
  </si>
  <si>
    <t>Oral Professional Assessment</t>
  </si>
  <si>
    <t>Penalty</t>
  </si>
  <si>
    <t>Resume Penalty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</si>
  <si>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</si>
  <si>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</si>
  <si>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</si>
  <si>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</si>
  <si>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</si>
  <si>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</si>
  <si>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</si>
  <si>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</si>
  <si>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</si>
  <si>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</si>
  <si>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</si>
  <si>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</si>
  <si>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</si>
  <si>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Screen Preparation (Tape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</si>
</sst>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45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38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37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5109</v>
      </c>
      <c r="G6" s="1">
        <v>5110</v>
      </c>
      <c r="H6" s="1"/>
      <c r="I6" s="1"/>
    </row>
    <row r="7" spans="1:69">
      <c r="A7" s="10">
        <v>12396</v>
      </c>
      <c r="B7" s="10">
        <v>690049</v>
      </c>
      <c r="C7" s="9" t="s">
        <v>14</v>
      </c>
      <c r="D7" s="3" t="s">
        <v>15</v>
      </c>
      <c r="E7" s="3">
        <v>100</v>
      </c>
      <c r="F7" s="20">
        <f>IF(ISERROR(AVERAGE(Judge1:Judge5!F7))," ", AVERAGE(Judge1:Judge5!F7))</f>
        <v>100</v>
      </c>
      <c r="G7" s="20">
        <f>IF(ISERROR(AVERAGE(Judge1:Judge5!G7))," ", AVERAGE(Judge1:Judge5!G7))</f>
        <v>100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12396</v>
      </c>
      <c r="B8" s="10">
        <v>690050</v>
      </c>
      <c r="C8" s="3" t="s">
        <v>14</v>
      </c>
      <c r="D8" s="3" t="s">
        <v>16</v>
      </c>
      <c r="E8" s="3">
        <v>50</v>
      </c>
      <c r="F8" s="20">
        <f>IF(ISERROR(AVERAGE(Judge1:Judge5!F8))," ", AVERAGE(Judge1:Judge5!F8))</f>
        <v>0</v>
      </c>
      <c r="G8" s="20">
        <f>IF(ISERROR(AVERAGE(Judge1:Judge5!G8))," ", AVERAGE(Judge1:Judge5!G8))</f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12396</v>
      </c>
      <c r="B9" s="10">
        <v>690051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100</v>
      </c>
      <c r="G9" s="20">
        <f>IF(ISERROR(AVERAGE(Judge1:Judge5!G9))," ", AVERAGE(Judge1:Judge5!G9))</f>
        <v>100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12396</v>
      </c>
      <c r="B10" s="10">
        <v>690052</v>
      </c>
      <c r="C10" s="3" t="s">
        <v>14</v>
      </c>
      <c r="D10" s="3" t="s">
        <v>18</v>
      </c>
      <c r="E10" s="3">
        <v>50</v>
      </c>
      <c r="F10" s="20">
        <f>IF(ISERROR(AVERAGE(Judge1:Judge5!F10))," ", AVERAGE(Judge1:Judge5!F10))</f>
        <v>50</v>
      </c>
      <c r="G10" s="20">
        <f>IF(ISERROR(AVERAGE(Judge1:Judge5!G10))," ", AVERAGE(Judge1:Judge5!G10))</f>
        <v>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12396</v>
      </c>
      <c r="B11" s="10">
        <v>690053</v>
      </c>
      <c r="C11" s="3" t="s">
        <v>14</v>
      </c>
      <c r="D11" s="3" t="s">
        <v>19</v>
      </c>
      <c r="E11" s="3">
        <v>100</v>
      </c>
      <c r="F11" s="20">
        <f>IF(ISERROR(AVERAGE(Judge1:Judge5!F11))," ", AVERAGE(Judge1:Judge5!F11))</f>
        <v>100</v>
      </c>
      <c r="G11" s="20">
        <f>IF(ISERROR(AVERAGE(Judge1:Judge5!G11))," ", AVERAGE(Judge1:Judge5!G11))</f>
        <v>100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12396</v>
      </c>
      <c r="B12" s="10">
        <v>690054</v>
      </c>
      <c r="C12" s="3" t="s">
        <v>14</v>
      </c>
      <c r="D12" s="3" t="s">
        <v>20</v>
      </c>
      <c r="E12" s="3">
        <v>200</v>
      </c>
      <c r="F12" s="20">
        <f>IF(ISERROR(AVERAGE(Judge1:Judge5!F12))," ", AVERAGE(Judge1:Judge5!F12))</f>
        <v>194</v>
      </c>
      <c r="G12" s="20">
        <f>IF(ISERROR(AVERAGE(Judge1:Judge5!G12))," ", AVERAGE(Judge1:Judge5!G12))</f>
        <v>195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12396</v>
      </c>
      <c r="B13" s="10">
        <v>690055</v>
      </c>
      <c r="C13" s="3" t="s">
        <v>14</v>
      </c>
      <c r="D13" s="3" t="s">
        <v>21</v>
      </c>
      <c r="E13" s="3">
        <v>100</v>
      </c>
      <c r="F13" s="20">
        <f>IF(ISERROR(AVERAGE(Judge1:Judge5!F13))," ", AVERAGE(Judge1:Judge5!F13))</f>
        <v>100</v>
      </c>
      <c r="G13" s="20">
        <f>IF(ISERROR(AVERAGE(Judge1:Judge5!G13))," ", AVERAGE(Judge1:Judge5!G13))</f>
        <v>100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12396</v>
      </c>
      <c r="B14" s="10">
        <v>690056</v>
      </c>
      <c r="C14" s="3" t="s">
        <v>14</v>
      </c>
      <c r="D14" s="3" t="s">
        <v>22</v>
      </c>
      <c r="E14" s="3">
        <v>100</v>
      </c>
      <c r="F14" s="20">
        <f>IF(ISERROR(AVERAGE(Judge1:Judge5!F14))," ", AVERAGE(Judge1:Judge5!F14))</f>
        <v>100</v>
      </c>
      <c r="G14" s="20">
        <f>IF(ISERROR(AVERAGE(Judge1:Judge5!G14))," ", AVERAGE(Judge1:Judge5!G14))</f>
        <v>100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12396</v>
      </c>
      <c r="B15" s="10">
        <v>690057</v>
      </c>
      <c r="C15" s="3" t="s">
        <v>14</v>
      </c>
      <c r="D15" s="3" t="s">
        <v>23</v>
      </c>
      <c r="E15" s="3">
        <v>100</v>
      </c>
      <c r="F15" s="20">
        <f>IF(ISERROR(AVERAGE(Judge1:Judge5!F15))," ", AVERAGE(Judge1:Judge5!F15))</f>
        <v>45</v>
      </c>
      <c r="G15" s="20">
        <f>IF(ISERROR(AVERAGE(Judge1:Judge5!G15))," ", AVERAGE(Judge1:Judge5!G15))</f>
        <v>70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12396</v>
      </c>
      <c r="B16" s="10">
        <v>690058</v>
      </c>
      <c r="C16" s="3" t="s">
        <v>14</v>
      </c>
      <c r="D16" s="3" t="s">
        <v>24</v>
      </c>
      <c r="E16" s="3">
        <v>100</v>
      </c>
      <c r="F16" s="20">
        <f>IF(ISERROR(AVERAGE(Judge1:Judge5!F16))," ", AVERAGE(Judge1:Judge5!F16))</f>
        <v>80</v>
      </c>
      <c r="G16" s="20">
        <f>IF(ISERROR(AVERAGE(Judge1:Judge5!G16))," ", AVERAGE(Judge1:Judge5!G16))</f>
        <v>90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12396</v>
      </c>
      <c r="B17" s="10">
        <v>690059</v>
      </c>
      <c r="C17" s="3" t="s">
        <v>14</v>
      </c>
      <c r="D17" s="3"/>
      <c r="E17" s="3">
        <v>0</v>
      </c>
      <c r="F17" s="20">
        <f>IF(ISERROR(AVERAGE(Judge1:Judge5!F17))," ", AVERAGE(Judge1:Judge5!F17))</f>
        <v>0</v>
      </c>
      <c r="G17" s="20">
        <f>IF(ISERROR(AVERAGE(Judge1:Judge5!G17))," ", AVERAGE(Judge1:Judge5!G17))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12396</v>
      </c>
      <c r="B18" s="10">
        <v>690060</v>
      </c>
      <c r="C18" s="3" t="s">
        <v>14</v>
      </c>
      <c r="D18" s="3"/>
      <c r="E18" s="3">
        <v>0</v>
      </c>
      <c r="F18" s="20">
        <f>IF(ISERROR(AVERAGE(Judge1:Judge5!F18))," ", AVERAGE(Judge1:Judge5!F18))</f>
        <v>0</v>
      </c>
      <c r="G18" s="20">
        <f>IF(ISERROR(AVERAGE(Judge1:Judge5!G18))," ", AVERAGE(Judge1:Judge5!G18))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12396</v>
      </c>
      <c r="B19" s="10">
        <v>690061</v>
      </c>
      <c r="C19" s="3" t="s">
        <v>14</v>
      </c>
      <c r="D19" s="3"/>
      <c r="E19" s="3">
        <v>0</v>
      </c>
      <c r="F19" s="20">
        <f>IF(ISERROR(AVERAGE(Judge1:Judge5!F19))," ", AVERAGE(Judge1:Judge5!F19))</f>
        <v>0</v>
      </c>
      <c r="G19" s="20">
        <f>IF(ISERROR(AVERAGE(Judge1:Judge5!G19))," ", AVERAGE(Judge1:Judge5!G19))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12396</v>
      </c>
      <c r="B20" s="10">
        <v>690062</v>
      </c>
      <c r="C20" s="11" t="s">
        <v>25</v>
      </c>
      <c r="D20" s="11" t="s">
        <v>26</v>
      </c>
      <c r="E20" s="11">
        <v>-10</v>
      </c>
      <c r="F20" s="21" t="str">
        <f>IF(ISERROR(AVERAGE(Judge1:Judge5!F20))," ", AVERAGE(Judge1:Judge5!F20))</f>
        <v xml:space="preserve"> </v>
      </c>
      <c r="G20" s="21" t="str">
        <f>IF(ISERROR(AVERAGE(Judge1:Judge5!G20))," ", AVERAGE(Judge1:Judge5!G20))</f>
        <v xml:space="preserve"> </v>
      </c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12396</v>
      </c>
      <c r="B21" s="10">
        <v>690063</v>
      </c>
      <c r="C21" s="11" t="s">
        <v>25</v>
      </c>
      <c r="D21" s="11" t="s">
        <v>27</v>
      </c>
      <c r="E21" s="11">
        <v>-50</v>
      </c>
      <c r="F21" s="21" t="str">
        <f>IF(ISERROR(AVERAGE(Judge1:Judge5!F21))," ", AVERAGE(Judge1:Judge5!F21))</f>
        <v xml:space="preserve"> </v>
      </c>
      <c r="G21" s="21" t="str">
        <f>IF(ISERROR(AVERAGE(Judge1:Judge5!G21))," ", AVERAGE(Judge1:Judge5!G21))</f>
        <v xml:space="preserve"> </v>
      </c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28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29</v>
      </c>
      <c r="F24" s="13">
        <f>SUM($F$7:$F$21)</f>
        <v>869</v>
      </c>
      <c r="G24" s="13">
        <f>SUM($G$7:$G$21)</f>
        <v>905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D25" t="s">
        <v>31</v>
      </c>
      <c r="E25" t="s">
        <v>32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30</v>
      </c>
      <c r="D26" s="14">
        <f>LARGE($F$24:$G$24,1)</f>
        <v>905</v>
      </c>
      <c r="E26">
        <f>INDEX($F$6:$G$6,MATCH($D$26,$F$24:$G$24,0))</f>
        <v>5110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33</v>
      </c>
      <c r="D27" s="15">
        <f>LARGE($F$24:$G$24,2)</f>
        <v>869</v>
      </c>
      <c r="E27">
        <f>INDEX($F$6:$G$6,MATCH($D$27,$F$24:$G$24,0))</f>
        <v>5109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34</v>
      </c>
      <c r="D28" s="16" t="e">
        <f>LARGE($F$24:$G$24,3)</f>
        <v>#NUM!</v>
      </c>
      <c r="E28" t="e">
        <f>INDEX($F$6:$G$6,MATCH($D$28,$F$24:$G$24,0))</f>
        <v>#NUM!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35</v>
      </c>
      <c r="D29" s="17" t="e">
        <f>LARGE($F$24:$G$24,4)</f>
        <v>#NUM!</v>
      </c>
      <c r="E29" t="e">
        <f>INDEX($F$6:$G$6,MATCH($D$29,$F$24:$G$24,0))</f>
        <v>#NUM!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36</v>
      </c>
      <c r="D30" s="18" t="e">
        <f>LARGE($F$24:$G$24,5)</f>
        <v>#NUM!</v>
      </c>
      <c r="E30" t="e">
        <f>INDEX($F$6:$G$6,MATCH($D$30,$F$24:$G$24,0))</f>
        <v>#NUM!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244" priority="1" stopIfTrue="1" operator="greaterThan">
      <formula>$E$7</formula>
    </cfRule>
    <cfRule type="cellIs" dxfId="243" priority="2" stopIfTrue="1" operator="equal">
      <formula>""</formula>
    </cfRule>
  </conditionalFormatting>
  <conditionalFormatting sqref="E8:G8">
    <cfRule type="cellIs" dxfId="242" priority="3" stopIfTrue="1" operator="greaterThan">
      <formula>$E$8</formula>
    </cfRule>
    <cfRule type="cellIs" dxfId="241" priority="4" stopIfTrue="1" operator="equal">
      <formula>""</formula>
    </cfRule>
  </conditionalFormatting>
  <conditionalFormatting sqref="E9:G9">
    <cfRule type="cellIs" dxfId="240" priority="5" stopIfTrue="1" operator="greaterThan">
      <formula>$E$9</formula>
    </cfRule>
    <cfRule type="cellIs" dxfId="239" priority="6" stopIfTrue="1" operator="equal">
      <formula>""</formula>
    </cfRule>
  </conditionalFormatting>
  <conditionalFormatting sqref="E10:G10">
    <cfRule type="cellIs" dxfId="238" priority="7" stopIfTrue="1" operator="greaterThan">
      <formula>$E$10</formula>
    </cfRule>
    <cfRule type="cellIs" dxfId="237" priority="8" stopIfTrue="1" operator="equal">
      <formula>""</formula>
    </cfRule>
  </conditionalFormatting>
  <conditionalFormatting sqref="E11:G11">
    <cfRule type="cellIs" dxfId="236" priority="9" stopIfTrue="1" operator="greaterThan">
      <formula>$E$11</formula>
    </cfRule>
    <cfRule type="cellIs" dxfId="235" priority="10" stopIfTrue="1" operator="equal">
      <formula>""</formula>
    </cfRule>
  </conditionalFormatting>
  <conditionalFormatting sqref="E12:G12">
    <cfRule type="cellIs" dxfId="234" priority="11" stopIfTrue="1" operator="greaterThan">
      <formula>$E$12</formula>
    </cfRule>
    <cfRule type="cellIs" dxfId="233" priority="12" stopIfTrue="1" operator="equal">
      <formula>""</formula>
    </cfRule>
  </conditionalFormatting>
  <conditionalFormatting sqref="E13:G13">
    <cfRule type="cellIs" dxfId="232" priority="13" stopIfTrue="1" operator="greaterThan">
      <formula>$E$13</formula>
    </cfRule>
    <cfRule type="cellIs" dxfId="231" priority="14" stopIfTrue="1" operator="equal">
      <formula>""</formula>
    </cfRule>
  </conditionalFormatting>
  <conditionalFormatting sqref="E14:G14">
    <cfRule type="cellIs" dxfId="230" priority="15" stopIfTrue="1" operator="greaterThan">
      <formula>$E$14</formula>
    </cfRule>
    <cfRule type="cellIs" dxfId="229" priority="16" stopIfTrue="1" operator="equal">
      <formula>""</formula>
    </cfRule>
  </conditionalFormatting>
  <conditionalFormatting sqref="E15:G15">
    <cfRule type="cellIs" dxfId="228" priority="17" stopIfTrue="1" operator="greaterThan">
      <formula>$E$15</formula>
    </cfRule>
    <cfRule type="cellIs" dxfId="227" priority="18" stopIfTrue="1" operator="equal">
      <formula>""</formula>
    </cfRule>
  </conditionalFormatting>
  <conditionalFormatting sqref="E16:G16">
    <cfRule type="cellIs" dxfId="226" priority="19" stopIfTrue="1" operator="greaterThan">
      <formula>$E$16</formula>
    </cfRule>
    <cfRule type="cellIs" dxfId="225" priority="20" stopIfTrue="1" operator="equal">
      <formula>""</formula>
    </cfRule>
  </conditionalFormatting>
  <conditionalFormatting sqref="E17:G17">
    <cfRule type="cellIs" dxfId="224" priority="21" stopIfTrue="1" operator="greaterThan">
      <formula>$E$17</formula>
    </cfRule>
    <cfRule type="cellIs" dxfId="223" priority="22" stopIfTrue="1" operator="equal">
      <formula>""</formula>
    </cfRule>
  </conditionalFormatting>
  <conditionalFormatting sqref="E18:G18">
    <cfRule type="cellIs" dxfId="222" priority="23" stopIfTrue="1" operator="greaterThan">
      <formula>$E$18</formula>
    </cfRule>
    <cfRule type="cellIs" dxfId="221" priority="24" stopIfTrue="1" operator="equal">
      <formula>""</formula>
    </cfRule>
  </conditionalFormatting>
  <conditionalFormatting sqref="E19:G19">
    <cfRule type="cellIs" dxfId="220" priority="25" stopIfTrue="1" operator="greaterThan">
      <formula>$E$19</formula>
    </cfRule>
    <cfRule type="cellIs" dxfId="219" priority="26" stopIfTrue="1" operator="equal">
      <formula>""</formula>
    </cfRule>
  </conditionalFormatting>
  <conditionalFormatting sqref="E20:G20">
    <cfRule type="cellIs" dxfId="218" priority="27" stopIfTrue="1" operator="lessThan">
      <formula>$E$20</formula>
    </cfRule>
    <cfRule type="cellIs" dxfId="217" priority="28" stopIfTrue="1" operator="greaterThan">
      <formula>0</formula>
    </cfRule>
  </conditionalFormatting>
  <conditionalFormatting sqref="E21:G21">
    <cfRule type="cellIs" dxfId="216" priority="29" stopIfTrue="1" operator="lessThan">
      <formula>$E$21</formula>
    </cfRule>
    <cfRule type="cellIs" dxfId="215" priority="30" stopIfTrue="1" operator="greaterThan">
      <formula>0</formula>
    </cfRule>
  </conditionalFormatting>
  <conditionalFormatting sqref="C24:G24">
    <cfRule type="cellIs" dxfId="214" priority="31" stopIfTrue="1" operator="equal">
      <formula>$D$26</formula>
    </cfRule>
    <cfRule type="cellIs" dxfId="213" priority="32" stopIfTrue="1" operator="equal">
      <formula>$D$27</formula>
    </cfRule>
    <cfRule type="cellIs" dxfId="212" priority="33" stopIfTrue="1" operator="equal">
      <formula>$D$28</formula>
    </cfRule>
    <cfRule type="cellIs" dxfId="211" priority="34" stopIfTrue="1" operator="equal">
      <formula>$D$29</formula>
    </cfRule>
    <cfRule type="cellIs" dxfId="210" priority="35" stopIfTrue="1" operator="equal">
      <formula>$D$30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12" sqref="F12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37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5109</v>
      </c>
      <c r="G6" s="1">
        <v>5110</v>
      </c>
      <c r="H6" s="1"/>
      <c r="I6" s="1"/>
    </row>
    <row r="7" spans="1:69">
      <c r="A7" s="10">
        <v>12396</v>
      </c>
      <c r="B7" s="10">
        <v>690049</v>
      </c>
      <c r="C7" s="9" t="s">
        <v>14</v>
      </c>
      <c r="D7" s="3" t="s">
        <v>40</v>
      </c>
      <c r="E7" s="3">
        <v>100</v>
      </c>
      <c r="F7" s="5">
        <v>100</v>
      </c>
      <c r="G7" s="5">
        <v>100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12396</v>
      </c>
      <c r="B8" s="10">
        <v>690050</v>
      </c>
      <c r="C8" s="3" t="s">
        <v>14</v>
      </c>
      <c r="D8" s="3" t="s">
        <v>16</v>
      </c>
      <c r="E8" s="3">
        <v>50</v>
      </c>
      <c r="F8" s="5">
        <v>0</v>
      </c>
      <c r="G8" s="5"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12396</v>
      </c>
      <c r="B9" s="10">
        <v>690051</v>
      </c>
      <c r="C9" s="3" t="s">
        <v>14</v>
      </c>
      <c r="D9" s="3" t="s">
        <v>17</v>
      </c>
      <c r="E9" s="3">
        <v>100</v>
      </c>
      <c r="F9" s="5">
        <v>100</v>
      </c>
      <c r="G9" s="5">
        <v>100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12396</v>
      </c>
      <c r="B10" s="10">
        <v>690052</v>
      </c>
      <c r="C10" s="3" t="s">
        <v>14</v>
      </c>
      <c r="D10" s="3" t="s">
        <v>18</v>
      </c>
      <c r="E10" s="3">
        <v>50</v>
      </c>
      <c r="F10" s="5">
        <v>50</v>
      </c>
      <c r="G10" s="5">
        <v>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12396</v>
      </c>
      <c r="B11" s="10">
        <v>690053</v>
      </c>
      <c r="C11" s="3" t="s">
        <v>14</v>
      </c>
      <c r="D11" s="3" t="s">
        <v>19</v>
      </c>
      <c r="E11" s="3">
        <v>100</v>
      </c>
      <c r="F11" s="5">
        <v>100</v>
      </c>
      <c r="G11" s="5">
        <v>100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12396</v>
      </c>
      <c r="B12" s="10">
        <v>690054</v>
      </c>
      <c r="C12" s="3" t="s">
        <v>14</v>
      </c>
      <c r="D12" s="3" t="s">
        <v>20</v>
      </c>
      <c r="E12" s="3">
        <v>200</v>
      </c>
      <c r="F12" s="5">
        <v>194</v>
      </c>
      <c r="G12" s="5">
        <v>195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12396</v>
      </c>
      <c r="B13" s="10">
        <v>690055</v>
      </c>
      <c r="C13" s="3" t="s">
        <v>14</v>
      </c>
      <c r="D13" s="3" t="s">
        <v>21</v>
      </c>
      <c r="E13" s="3">
        <v>100</v>
      </c>
      <c r="F13" s="5">
        <v>100</v>
      </c>
      <c r="G13" s="5">
        <v>100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12396</v>
      </c>
      <c r="B14" s="10">
        <v>690056</v>
      </c>
      <c r="C14" s="3" t="s">
        <v>14</v>
      </c>
      <c r="D14" s="3" t="s">
        <v>22</v>
      </c>
      <c r="E14" s="3">
        <v>100</v>
      </c>
      <c r="F14" s="5">
        <v>100</v>
      </c>
      <c r="G14" s="5">
        <v>100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12396</v>
      </c>
      <c r="B15" s="10">
        <v>690057</v>
      </c>
      <c r="C15" s="3" t="s">
        <v>14</v>
      </c>
      <c r="D15" s="3" t="s">
        <v>23</v>
      </c>
      <c r="E15" s="3">
        <v>100</v>
      </c>
      <c r="F15" s="5">
        <v>45</v>
      </c>
      <c r="G15" s="5">
        <v>70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12396</v>
      </c>
      <c r="B16" s="10">
        <v>690058</v>
      </c>
      <c r="C16" s="3" t="s">
        <v>14</v>
      </c>
      <c r="D16" s="3" t="s">
        <v>24</v>
      </c>
      <c r="E16" s="3">
        <v>100</v>
      </c>
      <c r="F16" s="5">
        <v>80</v>
      </c>
      <c r="G16" s="5">
        <v>90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12396</v>
      </c>
      <c r="B17" s="10">
        <v>690059</v>
      </c>
      <c r="C17" s="3" t="s">
        <v>14</v>
      </c>
      <c r="D17" s="3"/>
      <c r="E17" s="3">
        <v>0</v>
      </c>
      <c r="F17" s="5">
        <v>0</v>
      </c>
      <c r="G17" s="5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12396</v>
      </c>
      <c r="B18" s="10">
        <v>690060</v>
      </c>
      <c r="C18" s="3" t="s">
        <v>14</v>
      </c>
      <c r="D18" s="3"/>
      <c r="E18" s="3">
        <v>0</v>
      </c>
      <c r="F18" s="5">
        <v>0</v>
      </c>
      <c r="G18" s="5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12396</v>
      </c>
      <c r="B19" s="10">
        <v>690061</v>
      </c>
      <c r="C19" s="3" t="s">
        <v>14</v>
      </c>
      <c r="D19" s="3"/>
      <c r="E19" s="3">
        <v>0</v>
      </c>
      <c r="F19" s="5">
        <v>0</v>
      </c>
      <c r="G19" s="5"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12396</v>
      </c>
      <c r="B20" s="10">
        <v>690062</v>
      </c>
      <c r="C20" s="11" t="s">
        <v>25</v>
      </c>
      <c r="D20" s="11" t="s">
        <v>26</v>
      </c>
      <c r="E20" s="11">
        <v>-10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12396</v>
      </c>
      <c r="B21" s="10">
        <v>690063</v>
      </c>
      <c r="C21" s="11" t="s">
        <v>25</v>
      </c>
      <c r="D21" s="11" t="s">
        <v>27</v>
      </c>
      <c r="E21" s="11">
        <v>-50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28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29</v>
      </c>
      <c r="F24" s="13">
        <f>SUM($F$7:$F$21)</f>
        <v>869</v>
      </c>
      <c r="G24" s="13">
        <f>SUM($G$7:$G$21)</f>
        <v>905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D25" t="s">
        <v>31</v>
      </c>
      <c r="E25" t="s">
        <v>32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209" priority="1" stopIfTrue="1" operator="greaterThan">
      <formula>$E$7</formula>
    </cfRule>
    <cfRule type="cellIs" dxfId="208" priority="2" stopIfTrue="1" operator="equal">
      <formula>""</formula>
    </cfRule>
  </conditionalFormatting>
  <conditionalFormatting sqref="E8:G8">
    <cfRule type="cellIs" dxfId="207" priority="3" stopIfTrue="1" operator="greaterThan">
      <formula>$E$8</formula>
    </cfRule>
    <cfRule type="cellIs" dxfId="206" priority="4" stopIfTrue="1" operator="equal">
      <formula>""</formula>
    </cfRule>
  </conditionalFormatting>
  <conditionalFormatting sqref="E9:G9">
    <cfRule type="cellIs" dxfId="205" priority="5" stopIfTrue="1" operator="greaterThan">
      <formula>$E$9</formula>
    </cfRule>
    <cfRule type="cellIs" dxfId="204" priority="6" stopIfTrue="1" operator="equal">
      <formula>""</formula>
    </cfRule>
  </conditionalFormatting>
  <conditionalFormatting sqref="E10:G10">
    <cfRule type="cellIs" dxfId="203" priority="7" stopIfTrue="1" operator="greaterThan">
      <formula>$E$10</formula>
    </cfRule>
    <cfRule type="cellIs" dxfId="202" priority="8" stopIfTrue="1" operator="equal">
      <formula>""</formula>
    </cfRule>
  </conditionalFormatting>
  <conditionalFormatting sqref="E11:G11">
    <cfRule type="cellIs" dxfId="201" priority="9" stopIfTrue="1" operator="greaterThan">
      <formula>$E$11</formula>
    </cfRule>
    <cfRule type="cellIs" dxfId="200" priority="10" stopIfTrue="1" operator="equal">
      <formula>""</formula>
    </cfRule>
  </conditionalFormatting>
  <conditionalFormatting sqref="E12:G12">
    <cfRule type="cellIs" dxfId="199" priority="11" stopIfTrue="1" operator="greaterThan">
      <formula>$E$12</formula>
    </cfRule>
    <cfRule type="cellIs" dxfId="198" priority="12" stopIfTrue="1" operator="equal">
      <formula>""</formula>
    </cfRule>
  </conditionalFormatting>
  <conditionalFormatting sqref="E13:G13">
    <cfRule type="cellIs" dxfId="197" priority="13" stopIfTrue="1" operator="greaterThan">
      <formula>$E$13</formula>
    </cfRule>
    <cfRule type="cellIs" dxfId="196" priority="14" stopIfTrue="1" operator="equal">
      <formula>""</formula>
    </cfRule>
  </conditionalFormatting>
  <conditionalFormatting sqref="E14:G14">
    <cfRule type="cellIs" dxfId="195" priority="15" stopIfTrue="1" operator="greaterThan">
      <formula>$E$14</formula>
    </cfRule>
    <cfRule type="cellIs" dxfId="194" priority="16" stopIfTrue="1" operator="equal">
      <formula>""</formula>
    </cfRule>
  </conditionalFormatting>
  <conditionalFormatting sqref="E15:G15">
    <cfRule type="cellIs" dxfId="193" priority="17" stopIfTrue="1" operator="greaterThan">
      <formula>$E$15</formula>
    </cfRule>
    <cfRule type="cellIs" dxfId="192" priority="18" stopIfTrue="1" operator="equal">
      <formula>""</formula>
    </cfRule>
  </conditionalFormatting>
  <conditionalFormatting sqref="E16:G16">
    <cfRule type="cellIs" dxfId="191" priority="19" stopIfTrue="1" operator="greaterThan">
      <formula>$E$16</formula>
    </cfRule>
    <cfRule type="cellIs" dxfId="190" priority="20" stopIfTrue="1" operator="equal">
      <formula>""</formula>
    </cfRule>
  </conditionalFormatting>
  <conditionalFormatting sqref="E17:G17">
    <cfRule type="cellIs" dxfId="189" priority="21" stopIfTrue="1" operator="greaterThan">
      <formula>$E$17</formula>
    </cfRule>
    <cfRule type="cellIs" dxfId="188" priority="22" stopIfTrue="1" operator="equal">
      <formula>""</formula>
    </cfRule>
  </conditionalFormatting>
  <conditionalFormatting sqref="E18:G18">
    <cfRule type="cellIs" dxfId="187" priority="23" stopIfTrue="1" operator="greaterThan">
      <formula>$E$18</formula>
    </cfRule>
    <cfRule type="cellIs" dxfId="186" priority="24" stopIfTrue="1" operator="equal">
      <formula>""</formula>
    </cfRule>
  </conditionalFormatting>
  <conditionalFormatting sqref="E19:G19">
    <cfRule type="cellIs" dxfId="185" priority="25" stopIfTrue="1" operator="greaterThan">
      <formula>$E$19</formula>
    </cfRule>
    <cfRule type="cellIs" dxfId="184" priority="26" stopIfTrue="1" operator="equal">
      <formula>""</formula>
    </cfRule>
  </conditionalFormatting>
  <conditionalFormatting sqref="E20:G20">
    <cfRule type="cellIs" dxfId="183" priority="27" stopIfTrue="1" operator="lessThan">
      <formula>$E$20</formula>
    </cfRule>
    <cfRule type="cellIs" dxfId="182" priority="28" stopIfTrue="1" operator="greaterThan">
      <formula>0</formula>
    </cfRule>
  </conditionalFormatting>
  <conditionalFormatting sqref="E21:G21">
    <cfRule type="cellIs" dxfId="181" priority="29" stopIfTrue="1" operator="lessThan">
      <formula>$E$21</formula>
    </cfRule>
    <cfRule type="cellIs" dxfId="180" priority="30" stopIfTrue="1" operator="greaterThan">
      <formula>0</formula>
    </cfRule>
  </conditionalFormatting>
  <conditionalFormatting sqref="C24:G24">
    <cfRule type="cellIs" dxfId="179" priority="31" stopIfTrue="1" operator="equal">
      <formula>$D$26</formula>
    </cfRule>
    <cfRule type="cellIs" dxfId="178" priority="32" stopIfTrue="1" operator="equal">
      <formula>$D$27</formula>
    </cfRule>
    <cfRule type="cellIs" dxfId="177" priority="33" stopIfTrue="1" operator="equal">
      <formula>$D$28</formula>
    </cfRule>
    <cfRule type="cellIs" dxfId="176" priority="34" stopIfTrue="1" operator="equal">
      <formula>$D$29</formula>
    </cfRule>
    <cfRule type="cellIs" dxfId="175" priority="35" stopIfTrue="1" operator="equal">
      <formula>$D$30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37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5109</v>
      </c>
      <c r="G6" s="1">
        <v>5110</v>
      </c>
      <c r="H6" s="1"/>
      <c r="I6" s="1"/>
    </row>
    <row r="7" spans="1:69">
      <c r="A7" s="10">
        <v>12396</v>
      </c>
      <c r="B7" s="10">
        <v>690049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12396</v>
      </c>
      <c r="B8" s="10">
        <v>690050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12396</v>
      </c>
      <c r="B9" s="10">
        <v>690051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12396</v>
      </c>
      <c r="B10" s="10">
        <v>690052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12396</v>
      </c>
      <c r="B11" s="10">
        <v>690053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12396</v>
      </c>
      <c r="B12" s="10">
        <v>690054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12396</v>
      </c>
      <c r="B13" s="10">
        <v>690055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12396</v>
      </c>
      <c r="B14" s="10">
        <v>690056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12396</v>
      </c>
      <c r="B15" s="10">
        <v>690057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12396</v>
      </c>
      <c r="B16" s="10">
        <v>690058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12396</v>
      </c>
      <c r="B17" s="10">
        <v>690059</v>
      </c>
      <c r="C17" s="3" t="s">
        <v>14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12396</v>
      </c>
      <c r="B18" s="10">
        <v>690060</v>
      </c>
      <c r="C18" s="3" t="s">
        <v>14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12396</v>
      </c>
      <c r="B19" s="10">
        <v>690061</v>
      </c>
      <c r="C19" s="3" t="s">
        <v>14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12396</v>
      </c>
      <c r="B20" s="10">
        <v>690062</v>
      </c>
      <c r="C20" s="11" t="s">
        <v>25</v>
      </c>
      <c r="D20" s="11" t="s">
        <v>26</v>
      </c>
      <c r="E20" s="11">
        <v>-10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12396</v>
      </c>
      <c r="B21" s="10">
        <v>690063</v>
      </c>
      <c r="C21" s="11" t="s">
        <v>25</v>
      </c>
      <c r="D21" s="11" t="s">
        <v>27</v>
      </c>
      <c r="E21" s="11">
        <v>-50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28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29</v>
      </c>
      <c r="F24" s="13">
        <f>SUM($F$7:$F$21)</f>
        <v>0</v>
      </c>
      <c r="G24" s="13">
        <f>SUM($G$7:$G$21)</f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D25" t="s">
        <v>31</v>
      </c>
      <c r="E25" t="s">
        <v>32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74" priority="1" stopIfTrue="1" operator="greaterThan">
      <formula>$E$7</formula>
    </cfRule>
    <cfRule type="cellIs" dxfId="173" priority="2" stopIfTrue="1" operator="equal">
      <formula>""</formula>
    </cfRule>
  </conditionalFormatting>
  <conditionalFormatting sqref="E8:G8">
    <cfRule type="cellIs" dxfId="172" priority="3" stopIfTrue="1" operator="greaterThan">
      <formula>$E$8</formula>
    </cfRule>
    <cfRule type="cellIs" dxfId="171" priority="4" stopIfTrue="1" operator="equal">
      <formula>""</formula>
    </cfRule>
  </conditionalFormatting>
  <conditionalFormatting sqref="E9:G9">
    <cfRule type="cellIs" dxfId="170" priority="5" stopIfTrue="1" operator="greaterThan">
      <formula>$E$9</formula>
    </cfRule>
    <cfRule type="cellIs" dxfId="169" priority="6" stopIfTrue="1" operator="equal">
      <formula>""</formula>
    </cfRule>
  </conditionalFormatting>
  <conditionalFormatting sqref="E10:G10">
    <cfRule type="cellIs" dxfId="168" priority="7" stopIfTrue="1" operator="greaterThan">
      <formula>$E$10</formula>
    </cfRule>
    <cfRule type="cellIs" dxfId="167" priority="8" stopIfTrue="1" operator="equal">
      <formula>""</formula>
    </cfRule>
  </conditionalFormatting>
  <conditionalFormatting sqref="E11:G11">
    <cfRule type="cellIs" dxfId="166" priority="9" stopIfTrue="1" operator="greaterThan">
      <formula>$E$11</formula>
    </cfRule>
    <cfRule type="cellIs" dxfId="165" priority="10" stopIfTrue="1" operator="equal">
      <formula>""</formula>
    </cfRule>
  </conditionalFormatting>
  <conditionalFormatting sqref="E12:G12">
    <cfRule type="cellIs" dxfId="164" priority="11" stopIfTrue="1" operator="greaterThan">
      <formula>$E$12</formula>
    </cfRule>
    <cfRule type="cellIs" dxfId="163" priority="12" stopIfTrue="1" operator="equal">
      <formula>""</formula>
    </cfRule>
  </conditionalFormatting>
  <conditionalFormatting sqref="E13:G13">
    <cfRule type="cellIs" dxfId="162" priority="13" stopIfTrue="1" operator="greaterThan">
      <formula>$E$13</formula>
    </cfRule>
    <cfRule type="cellIs" dxfId="161" priority="14" stopIfTrue="1" operator="equal">
      <formula>""</formula>
    </cfRule>
  </conditionalFormatting>
  <conditionalFormatting sqref="E14:G14">
    <cfRule type="cellIs" dxfId="160" priority="15" stopIfTrue="1" operator="greaterThan">
      <formula>$E$14</formula>
    </cfRule>
    <cfRule type="cellIs" dxfId="159" priority="16" stopIfTrue="1" operator="equal">
      <formula>""</formula>
    </cfRule>
  </conditionalFormatting>
  <conditionalFormatting sqref="E15:G15">
    <cfRule type="cellIs" dxfId="158" priority="17" stopIfTrue="1" operator="greaterThan">
      <formula>$E$15</formula>
    </cfRule>
    <cfRule type="cellIs" dxfId="157" priority="18" stopIfTrue="1" operator="equal">
      <formula>""</formula>
    </cfRule>
  </conditionalFormatting>
  <conditionalFormatting sqref="E16:G16">
    <cfRule type="cellIs" dxfId="156" priority="19" stopIfTrue="1" operator="greaterThan">
      <formula>$E$16</formula>
    </cfRule>
    <cfRule type="cellIs" dxfId="155" priority="20" stopIfTrue="1" operator="equal">
      <formula>""</formula>
    </cfRule>
  </conditionalFormatting>
  <conditionalFormatting sqref="E17:G17">
    <cfRule type="cellIs" dxfId="154" priority="21" stopIfTrue="1" operator="greaterThan">
      <formula>$E$17</formula>
    </cfRule>
    <cfRule type="cellIs" dxfId="153" priority="22" stopIfTrue="1" operator="equal">
      <formula>""</formula>
    </cfRule>
  </conditionalFormatting>
  <conditionalFormatting sqref="E18:G18">
    <cfRule type="cellIs" dxfId="152" priority="23" stopIfTrue="1" operator="greaterThan">
      <formula>$E$18</formula>
    </cfRule>
    <cfRule type="cellIs" dxfId="151" priority="24" stopIfTrue="1" operator="equal">
      <formula>""</formula>
    </cfRule>
  </conditionalFormatting>
  <conditionalFormatting sqref="E19:G19">
    <cfRule type="cellIs" dxfId="150" priority="25" stopIfTrue="1" operator="greaterThan">
      <formula>$E$19</formula>
    </cfRule>
    <cfRule type="cellIs" dxfId="149" priority="26" stopIfTrue="1" operator="equal">
      <formula>""</formula>
    </cfRule>
  </conditionalFormatting>
  <conditionalFormatting sqref="E20:G20">
    <cfRule type="cellIs" dxfId="148" priority="27" stopIfTrue="1" operator="lessThan">
      <formula>$E$20</formula>
    </cfRule>
    <cfRule type="cellIs" dxfId="147" priority="28" stopIfTrue="1" operator="greaterThan">
      <formula>0</formula>
    </cfRule>
  </conditionalFormatting>
  <conditionalFormatting sqref="E21:G21">
    <cfRule type="cellIs" dxfId="146" priority="29" stopIfTrue="1" operator="lessThan">
      <formula>$E$21</formula>
    </cfRule>
    <cfRule type="cellIs" dxfId="145" priority="30" stopIfTrue="1" operator="greaterThan">
      <formula>0</formula>
    </cfRule>
  </conditionalFormatting>
  <conditionalFormatting sqref="C24:G24">
    <cfRule type="cellIs" dxfId="144" priority="31" stopIfTrue="1" operator="equal">
      <formula>$D$26</formula>
    </cfRule>
    <cfRule type="cellIs" dxfId="143" priority="32" stopIfTrue="1" operator="equal">
      <formula>$D$27</formula>
    </cfRule>
    <cfRule type="cellIs" dxfId="142" priority="33" stopIfTrue="1" operator="equal">
      <formula>$D$28</formula>
    </cfRule>
    <cfRule type="cellIs" dxfId="141" priority="34" stopIfTrue="1" operator="equal">
      <formula>$D$29</formula>
    </cfRule>
    <cfRule type="cellIs" dxfId="140" priority="35" stopIfTrue="1" operator="equal">
      <formula>$D$30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37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5109</v>
      </c>
      <c r="G6" s="1">
        <v>5110</v>
      </c>
      <c r="H6" s="1"/>
      <c r="I6" s="1"/>
    </row>
    <row r="7" spans="1:69">
      <c r="A7" s="10">
        <v>12396</v>
      </c>
      <c r="B7" s="10">
        <v>690049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12396</v>
      </c>
      <c r="B8" s="10">
        <v>690050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12396</v>
      </c>
      <c r="B9" s="10">
        <v>690051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12396</v>
      </c>
      <c r="B10" s="10">
        <v>690052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12396</v>
      </c>
      <c r="B11" s="10">
        <v>690053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12396</v>
      </c>
      <c r="B12" s="10">
        <v>690054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12396</v>
      </c>
      <c r="B13" s="10">
        <v>690055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12396</v>
      </c>
      <c r="B14" s="10">
        <v>690056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12396</v>
      </c>
      <c r="B15" s="10">
        <v>690057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12396</v>
      </c>
      <c r="B16" s="10">
        <v>690058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12396</v>
      </c>
      <c r="B17" s="10">
        <v>690059</v>
      </c>
      <c r="C17" s="3" t="s">
        <v>14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12396</v>
      </c>
      <c r="B18" s="10">
        <v>690060</v>
      </c>
      <c r="C18" s="3" t="s">
        <v>14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12396</v>
      </c>
      <c r="B19" s="10">
        <v>690061</v>
      </c>
      <c r="C19" s="3" t="s">
        <v>14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12396</v>
      </c>
      <c r="B20" s="10">
        <v>690062</v>
      </c>
      <c r="C20" s="11" t="s">
        <v>25</v>
      </c>
      <c r="D20" s="11" t="s">
        <v>26</v>
      </c>
      <c r="E20" s="11">
        <v>-10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12396</v>
      </c>
      <c r="B21" s="10">
        <v>690063</v>
      </c>
      <c r="C21" s="11" t="s">
        <v>25</v>
      </c>
      <c r="D21" s="11" t="s">
        <v>27</v>
      </c>
      <c r="E21" s="11">
        <v>-50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28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29</v>
      </c>
      <c r="F24" s="13">
        <f>SUM($F$7:$F$21)</f>
        <v>0</v>
      </c>
      <c r="G24" s="13">
        <f>SUM($G$7:$G$21)</f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D25" t="s">
        <v>31</v>
      </c>
      <c r="E25" t="s">
        <v>32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39" priority="1" stopIfTrue="1" operator="greaterThan">
      <formula>$E$7</formula>
    </cfRule>
    <cfRule type="cellIs" dxfId="138" priority="2" stopIfTrue="1" operator="equal">
      <formula>""</formula>
    </cfRule>
  </conditionalFormatting>
  <conditionalFormatting sqref="E8:G8">
    <cfRule type="cellIs" dxfId="137" priority="3" stopIfTrue="1" operator="greaterThan">
      <formula>$E$8</formula>
    </cfRule>
    <cfRule type="cellIs" dxfId="136" priority="4" stopIfTrue="1" operator="equal">
      <formula>""</formula>
    </cfRule>
  </conditionalFormatting>
  <conditionalFormatting sqref="E9:G9">
    <cfRule type="cellIs" dxfId="135" priority="5" stopIfTrue="1" operator="greaterThan">
      <formula>$E$9</formula>
    </cfRule>
    <cfRule type="cellIs" dxfId="134" priority="6" stopIfTrue="1" operator="equal">
      <formula>""</formula>
    </cfRule>
  </conditionalFormatting>
  <conditionalFormatting sqref="E10:G10">
    <cfRule type="cellIs" dxfId="133" priority="7" stopIfTrue="1" operator="greaterThan">
      <formula>$E$10</formula>
    </cfRule>
    <cfRule type="cellIs" dxfId="132" priority="8" stopIfTrue="1" operator="equal">
      <formula>""</formula>
    </cfRule>
  </conditionalFormatting>
  <conditionalFormatting sqref="E11:G11">
    <cfRule type="cellIs" dxfId="131" priority="9" stopIfTrue="1" operator="greaterThan">
      <formula>$E$11</formula>
    </cfRule>
    <cfRule type="cellIs" dxfId="130" priority="10" stopIfTrue="1" operator="equal">
      <formula>""</formula>
    </cfRule>
  </conditionalFormatting>
  <conditionalFormatting sqref="E12:G12">
    <cfRule type="cellIs" dxfId="129" priority="11" stopIfTrue="1" operator="greaterThan">
      <formula>$E$12</formula>
    </cfRule>
    <cfRule type="cellIs" dxfId="128" priority="12" stopIfTrue="1" operator="equal">
      <formula>""</formula>
    </cfRule>
  </conditionalFormatting>
  <conditionalFormatting sqref="E13:G13">
    <cfRule type="cellIs" dxfId="127" priority="13" stopIfTrue="1" operator="greaterThan">
      <formula>$E$13</formula>
    </cfRule>
    <cfRule type="cellIs" dxfId="126" priority="14" stopIfTrue="1" operator="equal">
      <formula>""</formula>
    </cfRule>
  </conditionalFormatting>
  <conditionalFormatting sqref="E14:G14">
    <cfRule type="cellIs" dxfId="125" priority="15" stopIfTrue="1" operator="greaterThan">
      <formula>$E$14</formula>
    </cfRule>
    <cfRule type="cellIs" dxfId="124" priority="16" stopIfTrue="1" operator="equal">
      <formula>""</formula>
    </cfRule>
  </conditionalFormatting>
  <conditionalFormatting sqref="E15:G15">
    <cfRule type="cellIs" dxfId="123" priority="17" stopIfTrue="1" operator="greaterThan">
      <formula>$E$15</formula>
    </cfRule>
    <cfRule type="cellIs" dxfId="122" priority="18" stopIfTrue="1" operator="equal">
      <formula>""</formula>
    </cfRule>
  </conditionalFormatting>
  <conditionalFormatting sqref="E16:G16">
    <cfRule type="cellIs" dxfId="121" priority="19" stopIfTrue="1" operator="greaterThan">
      <formula>$E$16</formula>
    </cfRule>
    <cfRule type="cellIs" dxfId="120" priority="20" stopIfTrue="1" operator="equal">
      <formula>""</formula>
    </cfRule>
  </conditionalFormatting>
  <conditionalFormatting sqref="E17:G17">
    <cfRule type="cellIs" dxfId="119" priority="21" stopIfTrue="1" operator="greaterThan">
      <formula>$E$17</formula>
    </cfRule>
    <cfRule type="cellIs" dxfId="118" priority="22" stopIfTrue="1" operator="equal">
      <formula>""</formula>
    </cfRule>
  </conditionalFormatting>
  <conditionalFormatting sqref="E18:G18">
    <cfRule type="cellIs" dxfId="117" priority="23" stopIfTrue="1" operator="greaterThan">
      <formula>$E$18</formula>
    </cfRule>
    <cfRule type="cellIs" dxfId="116" priority="24" stopIfTrue="1" operator="equal">
      <formula>""</formula>
    </cfRule>
  </conditionalFormatting>
  <conditionalFormatting sqref="E19:G19">
    <cfRule type="cellIs" dxfId="115" priority="25" stopIfTrue="1" operator="greaterThan">
      <formula>$E$19</formula>
    </cfRule>
    <cfRule type="cellIs" dxfId="114" priority="26" stopIfTrue="1" operator="equal">
      <formula>""</formula>
    </cfRule>
  </conditionalFormatting>
  <conditionalFormatting sqref="E20:G20">
    <cfRule type="cellIs" dxfId="113" priority="27" stopIfTrue="1" operator="lessThan">
      <formula>$E$20</formula>
    </cfRule>
    <cfRule type="cellIs" dxfId="112" priority="28" stopIfTrue="1" operator="greaterThan">
      <formula>0</formula>
    </cfRule>
  </conditionalFormatting>
  <conditionalFormatting sqref="E21:G21">
    <cfRule type="cellIs" dxfId="111" priority="29" stopIfTrue="1" operator="lessThan">
      <formula>$E$21</formula>
    </cfRule>
    <cfRule type="cellIs" dxfId="110" priority="30" stopIfTrue="1" operator="greaterThan">
      <formula>0</formula>
    </cfRule>
  </conditionalFormatting>
  <conditionalFormatting sqref="C24:G24">
    <cfRule type="cellIs" dxfId="109" priority="31" stopIfTrue="1" operator="equal">
      <formula>$D$26</formula>
    </cfRule>
    <cfRule type="cellIs" dxfId="108" priority="32" stopIfTrue="1" operator="equal">
      <formula>$D$27</formula>
    </cfRule>
    <cfRule type="cellIs" dxfId="107" priority="33" stopIfTrue="1" operator="equal">
      <formula>$D$28</formula>
    </cfRule>
    <cfRule type="cellIs" dxfId="106" priority="34" stopIfTrue="1" operator="equal">
      <formula>$D$29</formula>
    </cfRule>
    <cfRule type="cellIs" dxfId="105" priority="35" stopIfTrue="1" operator="equal">
      <formula>$D$30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37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5109</v>
      </c>
      <c r="G6" s="1">
        <v>5110</v>
      </c>
      <c r="H6" s="1"/>
      <c r="I6" s="1"/>
    </row>
    <row r="7" spans="1:69">
      <c r="A7" s="10">
        <v>12396</v>
      </c>
      <c r="B7" s="10">
        <v>690049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12396</v>
      </c>
      <c r="B8" s="10">
        <v>690050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12396</v>
      </c>
      <c r="B9" s="10">
        <v>690051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12396</v>
      </c>
      <c r="B10" s="10">
        <v>690052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12396</v>
      </c>
      <c r="B11" s="10">
        <v>690053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12396</v>
      </c>
      <c r="B12" s="10">
        <v>690054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12396</v>
      </c>
      <c r="B13" s="10">
        <v>690055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12396</v>
      </c>
      <c r="B14" s="10">
        <v>690056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12396</v>
      </c>
      <c r="B15" s="10">
        <v>690057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12396</v>
      </c>
      <c r="B16" s="10">
        <v>690058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12396</v>
      </c>
      <c r="B17" s="10">
        <v>690059</v>
      </c>
      <c r="C17" s="3" t="s">
        <v>14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12396</v>
      </c>
      <c r="B18" s="10">
        <v>690060</v>
      </c>
      <c r="C18" s="3" t="s">
        <v>14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12396</v>
      </c>
      <c r="B19" s="10">
        <v>690061</v>
      </c>
      <c r="C19" s="3" t="s">
        <v>14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12396</v>
      </c>
      <c r="B20" s="10">
        <v>690062</v>
      </c>
      <c r="C20" s="11" t="s">
        <v>25</v>
      </c>
      <c r="D20" s="11" t="s">
        <v>26</v>
      </c>
      <c r="E20" s="11">
        <v>-10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12396</v>
      </c>
      <c r="B21" s="10">
        <v>690063</v>
      </c>
      <c r="C21" s="11" t="s">
        <v>25</v>
      </c>
      <c r="D21" s="11" t="s">
        <v>27</v>
      </c>
      <c r="E21" s="11">
        <v>-50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28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29</v>
      </c>
      <c r="F24" s="13">
        <f>SUM($F$7:$F$21)</f>
        <v>0</v>
      </c>
      <c r="G24" s="13">
        <f>SUM($G$7:$G$21)</f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D25" t="s">
        <v>31</v>
      </c>
      <c r="E25" t="s">
        <v>32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04" priority="1" stopIfTrue="1" operator="greaterThan">
      <formula>$E$7</formula>
    </cfRule>
    <cfRule type="cellIs" dxfId="103" priority="2" stopIfTrue="1" operator="equal">
      <formula>""</formula>
    </cfRule>
  </conditionalFormatting>
  <conditionalFormatting sqref="E8:G8">
    <cfRule type="cellIs" dxfId="102" priority="3" stopIfTrue="1" operator="greaterThan">
      <formula>$E$8</formula>
    </cfRule>
    <cfRule type="cellIs" dxfId="101" priority="4" stopIfTrue="1" operator="equal">
      <formula>""</formula>
    </cfRule>
  </conditionalFormatting>
  <conditionalFormatting sqref="E9:G9">
    <cfRule type="cellIs" dxfId="100" priority="5" stopIfTrue="1" operator="greaterThan">
      <formula>$E$9</formula>
    </cfRule>
    <cfRule type="cellIs" dxfId="99" priority="6" stopIfTrue="1" operator="equal">
      <formula>""</formula>
    </cfRule>
  </conditionalFormatting>
  <conditionalFormatting sqref="E10:G10">
    <cfRule type="cellIs" dxfId="98" priority="7" stopIfTrue="1" operator="greaterThan">
      <formula>$E$10</formula>
    </cfRule>
    <cfRule type="cellIs" dxfId="97" priority="8" stopIfTrue="1" operator="equal">
      <formula>""</formula>
    </cfRule>
  </conditionalFormatting>
  <conditionalFormatting sqref="E11:G11">
    <cfRule type="cellIs" dxfId="96" priority="9" stopIfTrue="1" operator="greaterThan">
      <formula>$E$11</formula>
    </cfRule>
    <cfRule type="cellIs" dxfId="95" priority="10" stopIfTrue="1" operator="equal">
      <formula>""</formula>
    </cfRule>
  </conditionalFormatting>
  <conditionalFormatting sqref="E12:G12">
    <cfRule type="cellIs" dxfId="94" priority="11" stopIfTrue="1" operator="greaterThan">
      <formula>$E$12</formula>
    </cfRule>
    <cfRule type="cellIs" dxfId="93" priority="12" stopIfTrue="1" operator="equal">
      <formula>""</formula>
    </cfRule>
  </conditionalFormatting>
  <conditionalFormatting sqref="E13:G13">
    <cfRule type="cellIs" dxfId="92" priority="13" stopIfTrue="1" operator="greaterThan">
      <formula>$E$13</formula>
    </cfRule>
    <cfRule type="cellIs" dxfId="91" priority="14" stopIfTrue="1" operator="equal">
      <formula>""</formula>
    </cfRule>
  </conditionalFormatting>
  <conditionalFormatting sqref="E14:G14">
    <cfRule type="cellIs" dxfId="90" priority="15" stopIfTrue="1" operator="greaterThan">
      <formula>$E$14</formula>
    </cfRule>
    <cfRule type="cellIs" dxfId="89" priority="16" stopIfTrue="1" operator="equal">
      <formula>""</formula>
    </cfRule>
  </conditionalFormatting>
  <conditionalFormatting sqref="E15:G15">
    <cfRule type="cellIs" dxfId="88" priority="17" stopIfTrue="1" operator="greaterThan">
      <formula>$E$15</formula>
    </cfRule>
    <cfRule type="cellIs" dxfId="87" priority="18" stopIfTrue="1" operator="equal">
      <formula>""</formula>
    </cfRule>
  </conditionalFormatting>
  <conditionalFormatting sqref="E16:G16">
    <cfRule type="cellIs" dxfId="86" priority="19" stopIfTrue="1" operator="greaterThan">
      <formula>$E$16</formula>
    </cfRule>
    <cfRule type="cellIs" dxfId="85" priority="20" stopIfTrue="1" operator="equal">
      <formula>""</formula>
    </cfRule>
  </conditionalFormatting>
  <conditionalFormatting sqref="E17:G17">
    <cfRule type="cellIs" dxfId="84" priority="21" stopIfTrue="1" operator="greaterThan">
      <formula>$E$17</formula>
    </cfRule>
    <cfRule type="cellIs" dxfId="83" priority="22" stopIfTrue="1" operator="equal">
      <formula>""</formula>
    </cfRule>
  </conditionalFormatting>
  <conditionalFormatting sqref="E18:G18">
    <cfRule type="cellIs" dxfId="82" priority="23" stopIfTrue="1" operator="greaterThan">
      <formula>$E$18</formula>
    </cfRule>
    <cfRule type="cellIs" dxfId="81" priority="24" stopIfTrue="1" operator="equal">
      <formula>""</formula>
    </cfRule>
  </conditionalFormatting>
  <conditionalFormatting sqref="E19:G19">
    <cfRule type="cellIs" dxfId="80" priority="25" stopIfTrue="1" operator="greaterThan">
      <formula>$E$19</formula>
    </cfRule>
    <cfRule type="cellIs" dxfId="79" priority="26" stopIfTrue="1" operator="equal">
      <formula>""</formula>
    </cfRule>
  </conditionalFormatting>
  <conditionalFormatting sqref="E20:G20">
    <cfRule type="cellIs" dxfId="78" priority="27" stopIfTrue="1" operator="lessThan">
      <formula>$E$20</formula>
    </cfRule>
    <cfRule type="cellIs" dxfId="77" priority="28" stopIfTrue="1" operator="greaterThan">
      <formula>0</formula>
    </cfRule>
  </conditionalFormatting>
  <conditionalFormatting sqref="E21:G21">
    <cfRule type="cellIs" dxfId="76" priority="29" stopIfTrue="1" operator="lessThan">
      <formula>$E$21</formula>
    </cfRule>
    <cfRule type="cellIs" dxfId="75" priority="30" stopIfTrue="1" operator="greaterThan">
      <formula>0</formula>
    </cfRule>
  </conditionalFormatting>
  <conditionalFormatting sqref="C24:G24">
    <cfRule type="cellIs" dxfId="74" priority="31" stopIfTrue="1" operator="equal">
      <formula>$D$26</formula>
    </cfRule>
    <cfRule type="cellIs" dxfId="73" priority="32" stopIfTrue="1" operator="equal">
      <formula>$D$27</formula>
    </cfRule>
    <cfRule type="cellIs" dxfId="72" priority="33" stopIfTrue="1" operator="equal">
      <formula>$D$28</formula>
    </cfRule>
    <cfRule type="cellIs" dxfId="71" priority="34" stopIfTrue="1" operator="equal">
      <formula>$D$29</formula>
    </cfRule>
    <cfRule type="cellIs" dxfId="70" priority="35" stopIfTrue="1" operator="equal">
      <formula>$D$30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37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5109</v>
      </c>
      <c r="G6" s="1">
        <v>5110</v>
      </c>
      <c r="H6" s="1"/>
      <c r="I6" s="1"/>
    </row>
    <row r="7" spans="1:69">
      <c r="A7" s="10">
        <v>12396</v>
      </c>
      <c r="B7" s="10">
        <v>690049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12396</v>
      </c>
      <c r="B8" s="10">
        <v>690050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12396</v>
      </c>
      <c r="B9" s="10">
        <v>690051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12396</v>
      </c>
      <c r="B10" s="10">
        <v>690052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12396</v>
      </c>
      <c r="B11" s="10">
        <v>690053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12396</v>
      </c>
      <c r="B12" s="10">
        <v>690054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12396</v>
      </c>
      <c r="B13" s="10">
        <v>690055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12396</v>
      </c>
      <c r="B14" s="10">
        <v>690056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12396</v>
      </c>
      <c r="B15" s="10">
        <v>690057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12396</v>
      </c>
      <c r="B16" s="10">
        <v>690058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12396</v>
      </c>
      <c r="B17" s="10">
        <v>690059</v>
      </c>
      <c r="C17" s="3" t="s">
        <v>14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12396</v>
      </c>
      <c r="B18" s="10">
        <v>690060</v>
      </c>
      <c r="C18" s="3" t="s">
        <v>14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12396</v>
      </c>
      <c r="B19" s="10">
        <v>690061</v>
      </c>
      <c r="C19" s="3" t="s">
        <v>14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12396</v>
      </c>
      <c r="B20" s="10">
        <v>690062</v>
      </c>
      <c r="C20" s="11" t="s">
        <v>25</v>
      </c>
      <c r="D20" s="11" t="s">
        <v>26</v>
      </c>
      <c r="E20" s="11">
        <v>-10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12396</v>
      </c>
      <c r="B21" s="10">
        <v>690063</v>
      </c>
      <c r="C21" s="11" t="s">
        <v>25</v>
      </c>
      <c r="D21" s="11" t="s">
        <v>27</v>
      </c>
      <c r="E21" s="11">
        <v>-50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28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29</v>
      </c>
      <c r="F24" s="13">
        <f>SUM($F$7:$F$21)</f>
        <v>0</v>
      </c>
      <c r="G24" s="13">
        <f>SUM($G$7:$G$21)</f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D25" t="s">
        <v>31</v>
      </c>
      <c r="E25" t="s">
        <v>32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69" priority="1" stopIfTrue="1" operator="greaterThan">
      <formula>$E$7</formula>
    </cfRule>
    <cfRule type="cellIs" dxfId="68" priority="2" stopIfTrue="1" operator="equal">
      <formula>""</formula>
    </cfRule>
  </conditionalFormatting>
  <conditionalFormatting sqref="E8:G8">
    <cfRule type="cellIs" dxfId="67" priority="3" stopIfTrue="1" operator="greaterThan">
      <formula>$E$8</formula>
    </cfRule>
    <cfRule type="cellIs" dxfId="66" priority="4" stopIfTrue="1" operator="equal">
      <formula>""</formula>
    </cfRule>
  </conditionalFormatting>
  <conditionalFormatting sqref="E9:G9">
    <cfRule type="cellIs" dxfId="65" priority="5" stopIfTrue="1" operator="greaterThan">
      <formula>$E$9</formula>
    </cfRule>
    <cfRule type="cellIs" dxfId="64" priority="6" stopIfTrue="1" operator="equal">
      <formula>""</formula>
    </cfRule>
  </conditionalFormatting>
  <conditionalFormatting sqref="E10:G10">
    <cfRule type="cellIs" dxfId="63" priority="7" stopIfTrue="1" operator="greaterThan">
      <formula>$E$10</formula>
    </cfRule>
    <cfRule type="cellIs" dxfId="62" priority="8" stopIfTrue="1" operator="equal">
      <formula>""</formula>
    </cfRule>
  </conditionalFormatting>
  <conditionalFormatting sqref="E11:G11">
    <cfRule type="cellIs" dxfId="61" priority="9" stopIfTrue="1" operator="greaterThan">
      <formula>$E$11</formula>
    </cfRule>
    <cfRule type="cellIs" dxfId="60" priority="10" stopIfTrue="1" operator="equal">
      <formula>""</formula>
    </cfRule>
  </conditionalFormatting>
  <conditionalFormatting sqref="E12:G12">
    <cfRule type="cellIs" dxfId="59" priority="11" stopIfTrue="1" operator="greaterThan">
      <formula>$E$12</formula>
    </cfRule>
    <cfRule type="cellIs" dxfId="58" priority="12" stopIfTrue="1" operator="equal">
      <formula>""</formula>
    </cfRule>
  </conditionalFormatting>
  <conditionalFormatting sqref="E13:G13">
    <cfRule type="cellIs" dxfId="57" priority="13" stopIfTrue="1" operator="greaterThan">
      <formula>$E$13</formula>
    </cfRule>
    <cfRule type="cellIs" dxfId="56" priority="14" stopIfTrue="1" operator="equal">
      <formula>""</formula>
    </cfRule>
  </conditionalFormatting>
  <conditionalFormatting sqref="E14:G14">
    <cfRule type="cellIs" dxfId="55" priority="15" stopIfTrue="1" operator="greaterThan">
      <formula>$E$14</formula>
    </cfRule>
    <cfRule type="cellIs" dxfId="54" priority="16" stopIfTrue="1" operator="equal">
      <formula>""</formula>
    </cfRule>
  </conditionalFormatting>
  <conditionalFormatting sqref="E15:G15">
    <cfRule type="cellIs" dxfId="53" priority="17" stopIfTrue="1" operator="greaterThan">
      <formula>$E$15</formula>
    </cfRule>
    <cfRule type="cellIs" dxfId="52" priority="18" stopIfTrue="1" operator="equal">
      <formula>""</formula>
    </cfRule>
  </conditionalFormatting>
  <conditionalFormatting sqref="E16:G16">
    <cfRule type="cellIs" dxfId="51" priority="19" stopIfTrue="1" operator="greaterThan">
      <formula>$E$16</formula>
    </cfRule>
    <cfRule type="cellIs" dxfId="50" priority="20" stopIfTrue="1" operator="equal">
      <formula>""</formula>
    </cfRule>
  </conditionalFormatting>
  <conditionalFormatting sqref="E17:G17">
    <cfRule type="cellIs" dxfId="49" priority="21" stopIfTrue="1" operator="greaterThan">
      <formula>$E$17</formula>
    </cfRule>
    <cfRule type="cellIs" dxfId="48" priority="22" stopIfTrue="1" operator="equal">
      <formula>""</formula>
    </cfRule>
  </conditionalFormatting>
  <conditionalFormatting sqref="E18:G18">
    <cfRule type="cellIs" dxfId="47" priority="23" stopIfTrue="1" operator="greaterThan">
      <formula>$E$18</formula>
    </cfRule>
    <cfRule type="cellIs" dxfId="46" priority="24" stopIfTrue="1" operator="equal">
      <formula>""</formula>
    </cfRule>
  </conditionalFormatting>
  <conditionalFormatting sqref="E19:G19">
    <cfRule type="cellIs" dxfId="45" priority="25" stopIfTrue="1" operator="greaterThan">
      <formula>$E$19</formula>
    </cfRule>
    <cfRule type="cellIs" dxfId="44" priority="26" stopIfTrue="1" operator="equal">
      <formula>""</formula>
    </cfRule>
  </conditionalFormatting>
  <conditionalFormatting sqref="E20:G20">
    <cfRule type="cellIs" dxfId="43" priority="27" stopIfTrue="1" operator="lessThan">
      <formula>$E$20</formula>
    </cfRule>
    <cfRule type="cellIs" dxfId="42" priority="28" stopIfTrue="1" operator="greaterThan">
      <formula>0</formula>
    </cfRule>
  </conditionalFormatting>
  <conditionalFormatting sqref="E21:G21">
    <cfRule type="cellIs" dxfId="41" priority="29" stopIfTrue="1" operator="lessThan">
      <formula>$E$21</formula>
    </cfRule>
    <cfRule type="cellIs" dxfId="40" priority="30" stopIfTrue="1" operator="greaterThan">
      <formula>0</formula>
    </cfRule>
  </conditionalFormatting>
  <conditionalFormatting sqref="C24:G24">
    <cfRule type="cellIs" dxfId="39" priority="31" stopIfTrue="1" operator="equal">
      <formula>$D$26</formula>
    </cfRule>
    <cfRule type="cellIs" dxfId="38" priority="32" stopIfTrue="1" operator="equal">
      <formula>$D$27</formula>
    </cfRule>
    <cfRule type="cellIs" dxfId="37" priority="33" stopIfTrue="1" operator="equal">
      <formula>$D$28</formula>
    </cfRule>
    <cfRule type="cellIs" dxfId="36" priority="34" stopIfTrue="1" operator="equal">
      <formula>$D$29</formula>
    </cfRule>
    <cfRule type="cellIs" dxfId="35" priority="35" stopIfTrue="1" operator="equal">
      <formula>$D$30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39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37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5109</v>
      </c>
      <c r="G6" s="22">
        <v>5110</v>
      </c>
      <c r="H6" s="1"/>
      <c r="I6" s="1"/>
    </row>
    <row r="7" spans="1:69" ht="28">
      <c r="A7" s="10">
        <v>12396</v>
      </c>
      <c r="B7" s="10">
        <v>690049</v>
      </c>
      <c r="C7" s="9" t="s">
        <v>14</v>
      </c>
      <c r="D7" s="3" t="s">
        <v>15</v>
      </c>
      <c r="E7" s="3">
        <v>100</v>
      </c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12396</v>
      </c>
      <c r="B8" s="10">
        <v>690050</v>
      </c>
      <c r="C8" s="3" t="s">
        <v>14</v>
      </c>
      <c r="D8" s="3" t="s">
        <v>16</v>
      </c>
      <c r="E8" s="3">
        <v>50</v>
      </c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12396</v>
      </c>
      <c r="B9" s="10">
        <v>690051</v>
      </c>
      <c r="C9" s="3" t="s">
        <v>14</v>
      </c>
      <c r="D9" s="3" t="s">
        <v>17</v>
      </c>
      <c r="E9" s="3">
        <v>100</v>
      </c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12396</v>
      </c>
      <c r="B10" s="10">
        <v>690052</v>
      </c>
      <c r="C10" s="3" t="s">
        <v>14</v>
      </c>
      <c r="D10" s="3" t="s">
        <v>18</v>
      </c>
      <c r="E10" s="3">
        <v>50</v>
      </c>
      <c r="F10" s="23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12396</v>
      </c>
      <c r="B11" s="10">
        <v>690053</v>
      </c>
      <c r="C11" s="3" t="s">
        <v>14</v>
      </c>
      <c r="D11" s="3" t="s">
        <v>19</v>
      </c>
      <c r="E11" s="3">
        <v>100</v>
      </c>
      <c r="F11" s="23"/>
      <c r="G11" s="2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12396</v>
      </c>
      <c r="B12" s="10">
        <v>690054</v>
      </c>
      <c r="C12" s="3" t="s">
        <v>14</v>
      </c>
      <c r="D12" s="3" t="s">
        <v>20</v>
      </c>
      <c r="E12" s="3">
        <v>200</v>
      </c>
      <c r="F12" s="23"/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12396</v>
      </c>
      <c r="B13" s="10">
        <v>690055</v>
      </c>
      <c r="C13" s="3" t="s">
        <v>14</v>
      </c>
      <c r="D13" s="3" t="s">
        <v>21</v>
      </c>
      <c r="E13" s="3">
        <v>100</v>
      </c>
      <c r="F13" s="23"/>
      <c r="G13" s="2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12396</v>
      </c>
      <c r="B14" s="10">
        <v>690056</v>
      </c>
      <c r="C14" s="3" t="s">
        <v>14</v>
      </c>
      <c r="D14" s="3" t="s">
        <v>22</v>
      </c>
      <c r="E14" s="3">
        <v>100</v>
      </c>
      <c r="F14" s="23"/>
      <c r="G14" s="2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12396</v>
      </c>
      <c r="B15" s="10">
        <v>690057</v>
      </c>
      <c r="C15" s="3" t="s">
        <v>14</v>
      </c>
      <c r="D15" s="3" t="s">
        <v>23</v>
      </c>
      <c r="E15" s="3">
        <v>100</v>
      </c>
      <c r="F15" s="23"/>
      <c r="G15" s="2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12396</v>
      </c>
      <c r="B16" s="10">
        <v>690058</v>
      </c>
      <c r="C16" s="3" t="s">
        <v>14</v>
      </c>
      <c r="D16" s="3" t="s">
        <v>24</v>
      </c>
      <c r="E16" s="3">
        <v>100</v>
      </c>
      <c r="F16" s="23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12396</v>
      </c>
      <c r="B17" s="10">
        <v>690059</v>
      </c>
      <c r="C17" s="3" t="s">
        <v>14</v>
      </c>
      <c r="D17" s="3"/>
      <c r="E17" s="3">
        <v>0</v>
      </c>
      <c r="F17" s="23"/>
      <c r="G17" s="2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12396</v>
      </c>
      <c r="B18" s="10">
        <v>690060</v>
      </c>
      <c r="C18" s="3" t="s">
        <v>14</v>
      </c>
      <c r="D18" s="3"/>
      <c r="E18" s="3">
        <v>0</v>
      </c>
      <c r="F18" s="23"/>
      <c r="G18" s="2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12396</v>
      </c>
      <c r="B19" s="10">
        <v>690061</v>
      </c>
      <c r="C19" s="3" t="s">
        <v>14</v>
      </c>
      <c r="D19" s="3"/>
      <c r="E19" s="3">
        <v>0</v>
      </c>
      <c r="F19" s="23"/>
      <c r="G19" s="2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12396</v>
      </c>
      <c r="B20" s="10">
        <v>690062</v>
      </c>
      <c r="C20" s="11" t="s">
        <v>25</v>
      </c>
      <c r="D20" s="11" t="s">
        <v>26</v>
      </c>
      <c r="E20" s="11">
        <v>-10</v>
      </c>
      <c r="F20" s="23"/>
      <c r="G20" s="23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8">
      <c r="A21" s="10">
        <v>12396</v>
      </c>
      <c r="B21" s="10">
        <v>690063</v>
      </c>
      <c r="C21" s="11" t="s">
        <v>25</v>
      </c>
      <c r="D21" s="11" t="s">
        <v>27</v>
      </c>
      <c r="E21" s="11">
        <v>-50</v>
      </c>
      <c r="F21" s="23"/>
      <c r="G21" s="23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28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29</v>
      </c>
      <c r="F24" s="13">
        <f>SUM($F$7:$F$21)</f>
        <v>0</v>
      </c>
      <c r="G24" s="13">
        <f>SUM($G$7:$G$21)</f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D25" t="s">
        <v>31</v>
      </c>
      <c r="E25" t="s">
        <v>32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30</v>
      </c>
      <c r="D26" s="14">
        <f>LARGE($F$24:$G$24,1)</f>
        <v>0</v>
      </c>
      <c r="E26">
        <f>INDEX($F$6:$G$6,MATCH($D$26,$F$24:$G$24,0))</f>
        <v>5109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33</v>
      </c>
      <c r="D27" s="15">
        <f>LARGE($F$24:$G$24,2)</f>
        <v>0</v>
      </c>
      <c r="E27">
        <f>INDEX($F$6:$G$6,MATCH($D$27,$F$24:$G$24,0))</f>
        <v>5109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34</v>
      </c>
      <c r="D28" s="16" t="e">
        <f>LARGE($F$24:$G$24,3)</f>
        <v>#NUM!</v>
      </c>
      <c r="E28" t="e">
        <f>INDEX($F$6:$G$6,MATCH($D$28,$F$24:$G$24,0))</f>
        <v>#NUM!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35</v>
      </c>
      <c r="D29" s="17" t="e">
        <f>LARGE($F$24:$G$24,4)</f>
        <v>#NUM!</v>
      </c>
      <c r="E29" t="e">
        <f>INDEX($F$6:$G$6,MATCH($D$29,$F$24:$G$24,0))</f>
        <v>#NUM!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36</v>
      </c>
      <c r="D30" s="18" t="e">
        <f>LARGE($F$24:$G$24,5)</f>
        <v>#NUM!</v>
      </c>
      <c r="E30" t="e">
        <f>INDEX($F$6:$G$6,MATCH($D$30,$F$24:$G$24,0))</f>
        <v>#NUM!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4" priority="1" stopIfTrue="1" operator="greaterThan">
      <formula>$E$7</formula>
    </cfRule>
    <cfRule type="cellIs" dxfId="33" priority="2" stopIfTrue="1" operator="equal">
      <formula>""</formula>
    </cfRule>
  </conditionalFormatting>
  <conditionalFormatting sqref="E8">
    <cfRule type="cellIs" dxfId="32" priority="3" stopIfTrue="1" operator="greaterThan">
      <formula>$E$8</formula>
    </cfRule>
    <cfRule type="cellIs" dxfId="31" priority="4" stopIfTrue="1" operator="equal">
      <formula>""</formula>
    </cfRule>
  </conditionalFormatting>
  <conditionalFormatting sqref="E9">
    <cfRule type="cellIs" dxfId="30" priority="5" stopIfTrue="1" operator="greaterThan">
      <formula>$E$9</formula>
    </cfRule>
    <cfRule type="cellIs" dxfId="29" priority="6" stopIfTrue="1" operator="equal">
      <formula>""</formula>
    </cfRule>
  </conditionalFormatting>
  <conditionalFormatting sqref="E10">
    <cfRule type="cellIs" dxfId="28" priority="7" stopIfTrue="1" operator="greaterThan">
      <formula>$E$10</formula>
    </cfRule>
    <cfRule type="cellIs" dxfId="27" priority="8" stopIfTrue="1" operator="equal">
      <formula>""</formula>
    </cfRule>
  </conditionalFormatting>
  <conditionalFormatting sqref="E11">
    <cfRule type="cellIs" dxfId="26" priority="9" stopIfTrue="1" operator="greaterThan">
      <formula>$E$11</formula>
    </cfRule>
    <cfRule type="cellIs" dxfId="25" priority="10" stopIfTrue="1" operator="equal">
      <formula>""</formula>
    </cfRule>
  </conditionalFormatting>
  <conditionalFormatting sqref="E12">
    <cfRule type="cellIs" dxfId="24" priority="11" stopIfTrue="1" operator="greaterThan">
      <formula>$E$12</formula>
    </cfRule>
    <cfRule type="cellIs" dxfId="23" priority="12" stopIfTrue="1" operator="equal">
      <formula>""</formula>
    </cfRule>
  </conditionalFormatting>
  <conditionalFormatting sqref="E13">
    <cfRule type="cellIs" dxfId="22" priority="13" stopIfTrue="1" operator="greaterThan">
      <formula>$E$13</formula>
    </cfRule>
    <cfRule type="cellIs" dxfId="21" priority="14" stopIfTrue="1" operator="equal">
      <formula>""</formula>
    </cfRule>
  </conditionalFormatting>
  <conditionalFormatting sqref="E14">
    <cfRule type="cellIs" dxfId="20" priority="15" stopIfTrue="1" operator="greaterThan">
      <formula>$E$14</formula>
    </cfRule>
    <cfRule type="cellIs" dxfId="19" priority="16" stopIfTrue="1" operator="equal">
      <formula>""</formula>
    </cfRule>
  </conditionalFormatting>
  <conditionalFormatting sqref="E15">
    <cfRule type="cellIs" dxfId="18" priority="17" stopIfTrue="1" operator="greaterThan">
      <formula>$E$15</formula>
    </cfRule>
    <cfRule type="cellIs" dxfId="17" priority="18" stopIfTrue="1" operator="equal">
      <formula>""</formula>
    </cfRule>
  </conditionalFormatting>
  <conditionalFormatting sqref="E16">
    <cfRule type="cellIs" dxfId="16" priority="19" stopIfTrue="1" operator="greaterThan">
      <formula>$E$16</formula>
    </cfRule>
    <cfRule type="cellIs" dxfId="15" priority="20" stopIfTrue="1" operator="equal">
      <formula>""</formula>
    </cfRule>
  </conditionalFormatting>
  <conditionalFormatting sqref="E17">
    <cfRule type="cellIs" dxfId="14" priority="21" stopIfTrue="1" operator="greaterThan">
      <formula>$E$17</formula>
    </cfRule>
    <cfRule type="cellIs" dxfId="13" priority="22" stopIfTrue="1" operator="equal">
      <formula>""</formula>
    </cfRule>
  </conditionalFormatting>
  <conditionalFormatting sqref="E18">
    <cfRule type="cellIs" dxfId="12" priority="23" stopIfTrue="1" operator="greaterThan">
      <formula>$E$18</formula>
    </cfRule>
    <cfRule type="cellIs" dxfId="11" priority="24" stopIfTrue="1" operator="equal">
      <formula>""</formula>
    </cfRule>
  </conditionalFormatting>
  <conditionalFormatting sqref="E19">
    <cfRule type="cellIs" dxfId="10" priority="25" stopIfTrue="1" operator="greaterThan">
      <formula>$E$19</formula>
    </cfRule>
    <cfRule type="cellIs" dxfId="9" priority="26" stopIfTrue="1" operator="equal">
      <formula>""</formula>
    </cfRule>
  </conditionalFormatting>
  <conditionalFormatting sqref="E20">
    <cfRule type="cellIs" dxfId="8" priority="27" stopIfTrue="1" operator="lessThan">
      <formula>$E$20</formula>
    </cfRule>
    <cfRule type="cellIs" dxfId="7" priority="28" stopIfTrue="1" operator="greaterThan">
      <formula>0</formula>
    </cfRule>
  </conditionalFormatting>
  <conditionalFormatting sqref="E21">
    <cfRule type="cellIs" dxfId="6" priority="29" stopIfTrue="1" operator="lessThan">
      <formula>$E$21</formula>
    </cfRule>
    <cfRule type="cellIs" dxfId="5" priority="30" stopIfTrue="1" operator="greaterThan">
      <formula>0</formula>
    </cfRule>
  </conditionalFormatting>
  <conditionalFormatting sqref="C24:G24">
    <cfRule type="cellIs" dxfId="4" priority="31" stopIfTrue="1" operator="equal">
      <formula>$D$26</formula>
    </cfRule>
    <cfRule type="cellIs" dxfId="3" priority="32" stopIfTrue="1" operator="equal">
      <formula>$D$27</formula>
    </cfRule>
    <cfRule type="cellIs" dxfId="2" priority="33" stopIfTrue="1" operator="equal">
      <formula>$D$28</formula>
    </cfRule>
    <cfRule type="cellIs" dxfId="1" priority="34" stopIfTrue="1" operator="equal">
      <formula>$D$29</formula>
    </cfRule>
    <cfRule type="cellIs" dxfId="0" priority="35" stopIfTrue="1" operator="equal">
      <formula>$D$30</formula>
    </cfRule>
  </conditionalFormatting>
  <pageMargins left="0.25" right="0.25" top="0.5" bottom="0.5" header="0.5" footer="0.5"/>
  <pageSetup scale="90" orientation="landscape" horizontalDpi="4294967293"/>
  <headerFooter alignWithMargins="0">
    <oddFooter>&amp;CPage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Lee Smith</cp:lastModifiedBy>
  <cp:lastPrinted>2002-06-22T17:00:52Z</cp:lastPrinted>
  <dcterms:created xsi:type="dcterms:W3CDTF">2002-05-15T02:32:49Z</dcterms:created>
  <dcterms:modified xsi:type="dcterms:W3CDTF">2016-04-20T17:18:30Z</dcterms:modified>
</cp:coreProperties>
</file>