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9220" windowHeight="1196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12" i="8"/>
  <c r="H12"/>
  <c r="G12"/>
  <c r="F12"/>
  <c r="E11"/>
  <c r="I12" i="7"/>
  <c r="H12"/>
  <c r="G12"/>
  <c r="F12"/>
  <c r="E11"/>
  <c r="I12" i="6"/>
  <c r="H12"/>
  <c r="G12"/>
  <c r="F12"/>
  <c r="E11"/>
  <c r="I12" i="5"/>
  <c r="H12"/>
  <c r="G12"/>
  <c r="F12"/>
  <c r="E11"/>
  <c r="I12" i="4"/>
  <c r="H12"/>
  <c r="G12"/>
  <c r="F12"/>
  <c r="E11"/>
  <c r="H12" i="9"/>
  <c r="F12"/>
  <c r="E11"/>
  <c r="I12"/>
  <c r="G12"/>
  <c r="D18"/>
  <c r="E18"/>
  <c r="D14"/>
  <c r="E14"/>
  <c r="D15"/>
  <c r="E15"/>
  <c r="D16"/>
  <c r="E16"/>
  <c r="D17"/>
  <c r="E17"/>
  <c r="G7" i="1"/>
  <c r="H7"/>
  <c r="I7"/>
  <c r="G8"/>
  <c r="H8"/>
  <c r="I8"/>
  <c r="G9"/>
  <c r="H9"/>
  <c r="I9"/>
  <c r="F9"/>
  <c r="F8"/>
  <c r="F7"/>
  <c r="E11"/>
  <c r="G12"/>
  <c r="H12"/>
  <c r="F12"/>
  <c r="I12"/>
  <c r="D15"/>
  <c r="E15"/>
  <c r="D17"/>
  <c r="E17"/>
  <c r="D14"/>
  <c r="E14"/>
  <c r="D16"/>
  <c r="E16"/>
  <c r="D18"/>
  <c r="E18"/>
</calcChain>
</file>

<file path=xl/sharedStrings.xml><?xml version="1.0" encoding="utf-8"?>
<sst xmlns="http://schemas.openxmlformats.org/spreadsheetml/2006/main" count="187" uniqueCount="31">
  <si>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</si>
  <si>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</si>
  <si>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</si>
  <si>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</si>
  <si>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</si>
  <si>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</si>
  <si>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</si>
  <si>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</si>
  <si>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</si>
  <si>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</si>
  <si>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</si>
  <si>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</si>
  <si>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Related Technical Math</t>
  </si>
  <si>
    <t>P</t>
  </si>
  <si>
    <t>Standard</t>
  </si>
  <si>
    <t>Written Test</t>
  </si>
  <si>
    <t>Penalty</t>
  </si>
  <si>
    <t>Clothing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</si>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</sst>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</cellXfs>
  <cellStyles count="2">
    <cellStyle name="Comma" xfId="1" builtinId="3"/>
    <cellStyle name="Normal" xfId="0" builtinId="0"/>
  </cellStyles>
  <dxfs count="77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G7" sqref="G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29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5087</v>
      </c>
      <c r="G6" s="1">
        <v>5088</v>
      </c>
      <c r="H6" s="1">
        <v>5089</v>
      </c>
      <c r="I6" s="1">
        <v>5090</v>
      </c>
    </row>
    <row r="7" spans="1:69">
      <c r="A7" s="10">
        <v>11494</v>
      </c>
      <c r="B7" s="10">
        <v>264642</v>
      </c>
      <c r="C7" s="9" t="s">
        <v>14</v>
      </c>
      <c r="D7" s="3" t="s">
        <v>15</v>
      </c>
      <c r="E7" s="3">
        <v>1000</v>
      </c>
      <c r="F7" s="20">
        <f>IF(ISERROR(AVERAGE(Judge1:Judge5!F7))," ", AVERAGE(Judge1:Judge5!F7))</f>
        <v>520</v>
      </c>
      <c r="G7" s="20">
        <f>IF(ISERROR(AVERAGE(Judge1:Judge5!G7))," ", AVERAGE(Judge1:Judge5!G7))</f>
        <v>500</v>
      </c>
      <c r="H7" s="20">
        <f>IF(ISERROR(AVERAGE(Judge1:Judge5!H7))," ", AVERAGE(Judge1:Judge5!H7))</f>
        <v>620</v>
      </c>
      <c r="I7" s="20">
        <f>IF(ISERROR(AVERAGE(Judge1:Judge5!I7))," ", AVERAGE(Judge1:Judge5!I7))</f>
        <v>460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11494</v>
      </c>
      <c r="B8" s="10">
        <v>264643</v>
      </c>
      <c r="C8" s="11" t="s">
        <v>16</v>
      </c>
      <c r="D8" s="11" t="s">
        <v>17</v>
      </c>
      <c r="E8" s="11">
        <v>-50</v>
      </c>
      <c r="F8" s="21" t="str">
        <f>IF(ISERROR(AVERAGE(Judge1:Judge5!F8))," ", AVERAGE(Judge1:Judge5!F8))</f>
        <v xml:space="preserve"> </v>
      </c>
      <c r="G8" s="21" t="str">
        <f>IF(ISERROR(AVERAGE(Judge1:Judge5!G8))," ", AVERAGE(Judge1:Judge5!G8))</f>
        <v xml:space="preserve"> </v>
      </c>
      <c r="H8" s="21" t="str">
        <f>IF(ISERROR(AVERAGE(Judge1:Judge5!H8))," ", AVERAGE(Judge1:Judge5!H8))</f>
        <v xml:space="preserve"> </v>
      </c>
      <c r="I8" s="21" t="str">
        <f>IF(ISERROR(AVERAGE(Judge1:Judge5!I8))," ", AVERAGE(Judge1:Judge5!I8))</f>
        <v xml:space="preserve"> </v>
      </c>
      <c r="J8" s="1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11494</v>
      </c>
      <c r="B9" s="10">
        <v>264644</v>
      </c>
      <c r="C9" s="11" t="s">
        <v>16</v>
      </c>
      <c r="D9" s="11" t="s">
        <v>18</v>
      </c>
      <c r="E9" s="11">
        <v>-10</v>
      </c>
      <c r="F9" s="21" t="str">
        <f>IF(ISERROR(AVERAGE(Judge1:Judge5!F9))," ", AVERAGE(Judge1:Judge5!F9))</f>
        <v xml:space="preserve"> </v>
      </c>
      <c r="G9" s="21" t="str">
        <f>IF(ISERROR(AVERAGE(Judge1:Judge5!G9))," ", AVERAGE(Judge1:Judge5!G9))</f>
        <v xml:space="preserve"> </v>
      </c>
      <c r="H9" s="21" t="str">
        <f>IF(ISERROR(AVERAGE(Judge1:Judge5!H9))," ", AVERAGE(Judge1:Judge5!H9))</f>
        <v xml:space="preserve"> </v>
      </c>
      <c r="I9" s="21" t="str">
        <f>IF(ISERROR(AVERAGE(Judge1:Judge5!I9))," ", AVERAGE(Judge1:Judge5!I9))</f>
        <v xml:space="preserve"> </v>
      </c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520</v>
      </c>
      <c r="G12" s="13">
        <f>SUM($G$7:$G$9)</f>
        <v>500</v>
      </c>
      <c r="H12" s="13">
        <f>SUM($H$7:$H$9)</f>
        <v>620</v>
      </c>
      <c r="I12" s="13">
        <f>SUM($I$7:$I$9)</f>
        <v>460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21</v>
      </c>
      <c r="D14" s="14">
        <f>LARGE($F$12:$I$12,1)</f>
        <v>620</v>
      </c>
      <c r="E14">
        <f>INDEX($F$6:$I$6,MATCH($D$14,$F$12:$I$12,0))</f>
        <v>5089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24</v>
      </c>
      <c r="D15" s="15">
        <f>LARGE($F$12:$I$12,2)</f>
        <v>520</v>
      </c>
      <c r="E15">
        <f>INDEX($F$6:$I$6,MATCH($D$15,$F$12:$I$12,0))</f>
        <v>5087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25</v>
      </c>
      <c r="D16" s="16">
        <f>LARGE($F$12:$I$12,3)</f>
        <v>500</v>
      </c>
      <c r="E16">
        <f>INDEX($F$6:$I$6,MATCH($D$16,$F$12:$I$12,0))</f>
        <v>5088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26</v>
      </c>
      <c r="D17" s="17">
        <f>LARGE($F$12:$I$12,4)</f>
        <v>460</v>
      </c>
      <c r="E17">
        <f>INDEX($F$6:$I$6,MATCH($D$17,$F$12:$I$12,0))</f>
        <v>5090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27</v>
      </c>
      <c r="D18" s="18" t="e">
        <f>LARGE($F$12:$I$12,5)</f>
        <v>#NUM!</v>
      </c>
      <c r="E18" t="e">
        <f>INDEX($F$6:$I$6,MATCH($D$18,$F$12:$I$12,0))</f>
        <v>#NUM!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I7">
    <cfRule type="cellIs" dxfId="76" priority="1" stopIfTrue="1" operator="greaterThan">
      <formula>$E$7</formula>
    </cfRule>
    <cfRule type="cellIs" dxfId="75" priority="2" stopIfTrue="1" operator="equal">
      <formula>""</formula>
    </cfRule>
  </conditionalFormatting>
  <conditionalFormatting sqref="E8:I8">
    <cfRule type="cellIs" dxfId="74" priority="3" stopIfTrue="1" operator="lessThan">
      <formula>$E$8</formula>
    </cfRule>
    <cfRule type="cellIs" dxfId="73" priority="4" stopIfTrue="1" operator="greaterThan">
      <formula>0</formula>
    </cfRule>
  </conditionalFormatting>
  <conditionalFormatting sqref="E9:I9">
    <cfRule type="cellIs" dxfId="72" priority="5" stopIfTrue="1" operator="lessThan">
      <formula>$E$9</formula>
    </cfRule>
    <cfRule type="cellIs" dxfId="71" priority="6" stopIfTrue="1" operator="greaterThan">
      <formula>0</formula>
    </cfRule>
  </conditionalFormatting>
  <conditionalFormatting sqref="C12:I12">
    <cfRule type="cellIs" dxfId="70" priority="7" stopIfTrue="1" operator="equal">
      <formula>$D$14</formula>
    </cfRule>
    <cfRule type="cellIs" dxfId="69" priority="8" stopIfTrue="1" operator="equal">
      <formula>$D$15</formula>
    </cfRule>
    <cfRule type="cellIs" dxfId="68" priority="9" stopIfTrue="1" operator="equal">
      <formula>$D$16</formula>
    </cfRule>
    <cfRule type="cellIs" dxfId="67" priority="10" stopIfTrue="1" operator="equal">
      <formula>$D$17</formula>
    </cfRule>
    <cfRule type="cellIs" dxfId="66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H7" sqref="H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5087</v>
      </c>
      <c r="G6" s="1">
        <v>5088</v>
      </c>
      <c r="H6" s="1">
        <v>5089</v>
      </c>
      <c r="I6" s="1">
        <v>5090</v>
      </c>
    </row>
    <row r="7" spans="1:69">
      <c r="A7" s="10">
        <v>11494</v>
      </c>
      <c r="B7" s="10">
        <v>264642</v>
      </c>
      <c r="C7" s="9" t="s">
        <v>14</v>
      </c>
      <c r="D7" s="3" t="s">
        <v>15</v>
      </c>
      <c r="E7" s="3">
        <v>1000</v>
      </c>
      <c r="F7" s="5">
        <v>520</v>
      </c>
      <c r="G7" s="5">
        <v>500</v>
      </c>
      <c r="H7" s="5">
        <v>620</v>
      </c>
      <c r="I7" s="5">
        <v>460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11494</v>
      </c>
      <c r="B8" s="10">
        <v>264643</v>
      </c>
      <c r="C8" s="11" t="s">
        <v>16</v>
      </c>
      <c r="D8" s="11" t="s">
        <v>17</v>
      </c>
      <c r="E8" s="11">
        <v>-50</v>
      </c>
      <c r="F8" s="12"/>
      <c r="G8" s="12"/>
      <c r="H8" s="12"/>
      <c r="I8" s="12"/>
      <c r="J8" s="1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11494</v>
      </c>
      <c r="B9" s="10">
        <v>264644</v>
      </c>
      <c r="C9" s="11" t="s">
        <v>16</v>
      </c>
      <c r="D9" s="11" t="s">
        <v>18</v>
      </c>
      <c r="E9" s="11">
        <v>-10</v>
      </c>
      <c r="F9" s="12"/>
      <c r="G9" s="12"/>
      <c r="H9" s="12"/>
      <c r="I9" s="12"/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520</v>
      </c>
      <c r="G12" s="13">
        <f>SUM($G$7:$G$9)</f>
        <v>500</v>
      </c>
      <c r="H12" s="13">
        <f>SUM($H$7:$H$9)</f>
        <v>620</v>
      </c>
      <c r="I12" s="13">
        <f>SUM($I$7:$I$9)</f>
        <v>460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7" type="noConversion"/>
  <conditionalFormatting sqref="E7:I7">
    <cfRule type="cellIs" dxfId="65" priority="1" stopIfTrue="1" operator="greaterThan">
      <formula>$E$7</formula>
    </cfRule>
    <cfRule type="cellIs" dxfId="64" priority="2" stopIfTrue="1" operator="equal">
      <formula>""</formula>
    </cfRule>
  </conditionalFormatting>
  <conditionalFormatting sqref="E8:I8">
    <cfRule type="cellIs" dxfId="63" priority="3" stopIfTrue="1" operator="lessThan">
      <formula>$E$8</formula>
    </cfRule>
    <cfRule type="cellIs" dxfId="62" priority="4" stopIfTrue="1" operator="greaterThan">
      <formula>0</formula>
    </cfRule>
  </conditionalFormatting>
  <conditionalFormatting sqref="E9:I9">
    <cfRule type="cellIs" dxfId="61" priority="5" stopIfTrue="1" operator="lessThan">
      <formula>$E$9</formula>
    </cfRule>
    <cfRule type="cellIs" dxfId="60" priority="6" stopIfTrue="1" operator="greaterThan">
      <formula>0</formula>
    </cfRule>
  </conditionalFormatting>
  <conditionalFormatting sqref="C12:I12">
    <cfRule type="cellIs" dxfId="59" priority="7" stopIfTrue="1" operator="equal">
      <formula>$D$14</formula>
    </cfRule>
    <cfRule type="cellIs" dxfId="58" priority="8" stopIfTrue="1" operator="equal">
      <formula>$D$15</formula>
    </cfRule>
    <cfRule type="cellIs" dxfId="57" priority="9" stopIfTrue="1" operator="equal">
      <formula>$D$16</formula>
    </cfRule>
    <cfRule type="cellIs" dxfId="56" priority="10" stopIfTrue="1" operator="equal">
      <formula>$D$17</formula>
    </cfRule>
    <cfRule type="cellIs" dxfId="55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5087</v>
      </c>
      <c r="G6" s="1">
        <v>5088</v>
      </c>
      <c r="H6" s="1">
        <v>5089</v>
      </c>
      <c r="I6" s="1">
        <v>5090</v>
      </c>
    </row>
    <row r="7" spans="1:69">
      <c r="A7" s="10">
        <v>11494</v>
      </c>
      <c r="B7" s="10">
        <v>264642</v>
      </c>
      <c r="C7" s="9" t="s">
        <v>14</v>
      </c>
      <c r="D7" s="3" t="s">
        <v>15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11494</v>
      </c>
      <c r="B8" s="10">
        <v>264643</v>
      </c>
      <c r="C8" s="11" t="s">
        <v>16</v>
      </c>
      <c r="D8" s="11" t="s">
        <v>17</v>
      </c>
      <c r="E8" s="11">
        <v>-50</v>
      </c>
      <c r="F8" s="12"/>
      <c r="G8" s="12"/>
      <c r="H8" s="12"/>
      <c r="I8" s="12"/>
      <c r="J8" s="1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11494</v>
      </c>
      <c r="B9" s="10">
        <v>264644</v>
      </c>
      <c r="C9" s="11" t="s">
        <v>16</v>
      </c>
      <c r="D9" s="11" t="s">
        <v>18</v>
      </c>
      <c r="E9" s="11">
        <v>-10</v>
      </c>
      <c r="F9" s="12"/>
      <c r="G9" s="12"/>
      <c r="H9" s="12"/>
      <c r="I9" s="12"/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54" priority="1" stopIfTrue="1" operator="greaterThan">
      <formula>$E$7</formula>
    </cfRule>
    <cfRule type="cellIs" dxfId="53" priority="2" stopIfTrue="1" operator="equal">
      <formula>""</formula>
    </cfRule>
  </conditionalFormatting>
  <conditionalFormatting sqref="E8:I8">
    <cfRule type="cellIs" dxfId="52" priority="3" stopIfTrue="1" operator="lessThan">
      <formula>$E$8</formula>
    </cfRule>
    <cfRule type="cellIs" dxfId="51" priority="4" stopIfTrue="1" operator="greaterThan">
      <formula>0</formula>
    </cfRule>
  </conditionalFormatting>
  <conditionalFormatting sqref="E9:I9">
    <cfRule type="cellIs" dxfId="50" priority="5" stopIfTrue="1" operator="lessThan">
      <formula>$E$9</formula>
    </cfRule>
    <cfRule type="cellIs" dxfId="49" priority="6" stopIfTrue="1" operator="greaterThan">
      <formula>0</formula>
    </cfRule>
  </conditionalFormatting>
  <conditionalFormatting sqref="C12:I12">
    <cfRule type="cellIs" dxfId="48" priority="7" stopIfTrue="1" operator="equal">
      <formula>$D$14</formula>
    </cfRule>
    <cfRule type="cellIs" dxfId="47" priority="8" stopIfTrue="1" operator="equal">
      <formula>$D$15</formula>
    </cfRule>
    <cfRule type="cellIs" dxfId="46" priority="9" stopIfTrue="1" operator="equal">
      <formula>$D$16</formula>
    </cfRule>
    <cfRule type="cellIs" dxfId="45" priority="10" stopIfTrue="1" operator="equal">
      <formula>$D$17</formula>
    </cfRule>
    <cfRule type="cellIs" dxfId="44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5087</v>
      </c>
      <c r="G6" s="1">
        <v>5088</v>
      </c>
      <c r="H6" s="1">
        <v>5089</v>
      </c>
      <c r="I6" s="1">
        <v>5090</v>
      </c>
    </row>
    <row r="7" spans="1:69">
      <c r="A7" s="10">
        <v>11494</v>
      </c>
      <c r="B7" s="10">
        <v>264642</v>
      </c>
      <c r="C7" s="9" t="s">
        <v>14</v>
      </c>
      <c r="D7" s="3" t="s">
        <v>15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11494</v>
      </c>
      <c r="B8" s="10">
        <v>264643</v>
      </c>
      <c r="C8" s="11" t="s">
        <v>16</v>
      </c>
      <c r="D8" s="11" t="s">
        <v>17</v>
      </c>
      <c r="E8" s="11">
        <v>-50</v>
      </c>
      <c r="F8" s="12"/>
      <c r="G8" s="12"/>
      <c r="H8" s="12"/>
      <c r="I8" s="12"/>
      <c r="J8" s="1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11494</v>
      </c>
      <c r="B9" s="10">
        <v>264644</v>
      </c>
      <c r="C9" s="11" t="s">
        <v>16</v>
      </c>
      <c r="D9" s="11" t="s">
        <v>18</v>
      </c>
      <c r="E9" s="11">
        <v>-10</v>
      </c>
      <c r="F9" s="12"/>
      <c r="G9" s="12"/>
      <c r="H9" s="12"/>
      <c r="I9" s="12"/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43" priority="1" stopIfTrue="1" operator="greaterThan">
      <formula>$E$7</formula>
    </cfRule>
    <cfRule type="cellIs" dxfId="42" priority="2" stopIfTrue="1" operator="equal">
      <formula>""</formula>
    </cfRule>
  </conditionalFormatting>
  <conditionalFormatting sqref="E8:I8">
    <cfRule type="cellIs" dxfId="41" priority="3" stopIfTrue="1" operator="lessThan">
      <formula>$E$8</formula>
    </cfRule>
    <cfRule type="cellIs" dxfId="40" priority="4" stopIfTrue="1" operator="greaterThan">
      <formula>0</formula>
    </cfRule>
  </conditionalFormatting>
  <conditionalFormatting sqref="E9:I9">
    <cfRule type="cellIs" dxfId="39" priority="5" stopIfTrue="1" operator="lessThan">
      <formula>$E$9</formula>
    </cfRule>
    <cfRule type="cellIs" dxfId="38" priority="6" stopIfTrue="1" operator="greaterThan">
      <formula>0</formula>
    </cfRule>
  </conditionalFormatting>
  <conditionalFormatting sqref="C12:I12">
    <cfRule type="cellIs" dxfId="37" priority="7" stopIfTrue="1" operator="equal">
      <formula>$D$14</formula>
    </cfRule>
    <cfRule type="cellIs" dxfId="36" priority="8" stopIfTrue="1" operator="equal">
      <formula>$D$15</formula>
    </cfRule>
    <cfRule type="cellIs" dxfId="35" priority="9" stopIfTrue="1" operator="equal">
      <formula>$D$16</formula>
    </cfRule>
    <cfRule type="cellIs" dxfId="34" priority="10" stopIfTrue="1" operator="equal">
      <formula>$D$17</formula>
    </cfRule>
    <cfRule type="cellIs" dxfId="33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5087</v>
      </c>
      <c r="G6" s="1">
        <v>5088</v>
      </c>
      <c r="H6" s="1">
        <v>5089</v>
      </c>
      <c r="I6" s="1">
        <v>5090</v>
      </c>
    </row>
    <row r="7" spans="1:69">
      <c r="A7" s="10">
        <v>11494</v>
      </c>
      <c r="B7" s="10">
        <v>264642</v>
      </c>
      <c r="C7" s="9" t="s">
        <v>14</v>
      </c>
      <c r="D7" s="3" t="s">
        <v>15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11494</v>
      </c>
      <c r="B8" s="10">
        <v>264643</v>
      </c>
      <c r="C8" s="11" t="s">
        <v>16</v>
      </c>
      <c r="D8" s="11" t="s">
        <v>17</v>
      </c>
      <c r="E8" s="11">
        <v>-50</v>
      </c>
      <c r="F8" s="12"/>
      <c r="G8" s="12"/>
      <c r="H8" s="12"/>
      <c r="I8" s="12"/>
      <c r="J8" s="1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11494</v>
      </c>
      <c r="B9" s="10">
        <v>264644</v>
      </c>
      <c r="C9" s="11" t="s">
        <v>16</v>
      </c>
      <c r="D9" s="11" t="s">
        <v>18</v>
      </c>
      <c r="E9" s="11">
        <v>-10</v>
      </c>
      <c r="F9" s="12"/>
      <c r="G9" s="12"/>
      <c r="H9" s="12"/>
      <c r="I9" s="12"/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32" priority="1" stopIfTrue="1" operator="greaterThan">
      <formula>$E$7</formula>
    </cfRule>
    <cfRule type="cellIs" dxfId="31" priority="2" stopIfTrue="1" operator="equal">
      <formula>""</formula>
    </cfRule>
  </conditionalFormatting>
  <conditionalFormatting sqref="E8:I8">
    <cfRule type="cellIs" dxfId="30" priority="3" stopIfTrue="1" operator="lessThan">
      <formula>$E$8</formula>
    </cfRule>
    <cfRule type="cellIs" dxfId="29" priority="4" stopIfTrue="1" operator="greaterThan">
      <formula>0</formula>
    </cfRule>
  </conditionalFormatting>
  <conditionalFormatting sqref="E9:I9">
    <cfRule type="cellIs" dxfId="28" priority="5" stopIfTrue="1" operator="lessThan">
      <formula>$E$9</formula>
    </cfRule>
    <cfRule type="cellIs" dxfId="27" priority="6" stopIfTrue="1" operator="greaterThan">
      <formula>0</formula>
    </cfRule>
  </conditionalFormatting>
  <conditionalFormatting sqref="C12:I12">
    <cfRule type="cellIs" dxfId="26" priority="7" stopIfTrue="1" operator="equal">
      <formula>$D$14</formula>
    </cfRule>
    <cfRule type="cellIs" dxfId="25" priority="8" stopIfTrue="1" operator="equal">
      <formula>$D$15</formula>
    </cfRule>
    <cfRule type="cellIs" dxfId="24" priority="9" stopIfTrue="1" operator="equal">
      <formula>$D$16</formula>
    </cfRule>
    <cfRule type="cellIs" dxfId="23" priority="10" stopIfTrue="1" operator="equal">
      <formula>$D$17</formula>
    </cfRule>
    <cfRule type="cellIs" dxfId="22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5087</v>
      </c>
      <c r="G6" s="1">
        <v>5088</v>
      </c>
      <c r="H6" s="1">
        <v>5089</v>
      </c>
      <c r="I6" s="1">
        <v>5090</v>
      </c>
    </row>
    <row r="7" spans="1:69">
      <c r="A7" s="10">
        <v>11494</v>
      </c>
      <c r="B7" s="10">
        <v>264642</v>
      </c>
      <c r="C7" s="9" t="s">
        <v>14</v>
      </c>
      <c r="D7" s="3" t="s">
        <v>15</v>
      </c>
      <c r="E7" s="3">
        <v>1000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11494</v>
      </c>
      <c r="B8" s="10">
        <v>264643</v>
      </c>
      <c r="C8" s="11" t="s">
        <v>16</v>
      </c>
      <c r="D8" s="11" t="s">
        <v>17</v>
      </c>
      <c r="E8" s="11">
        <v>-50</v>
      </c>
      <c r="F8" s="12"/>
      <c r="G8" s="12"/>
      <c r="H8" s="12"/>
      <c r="I8" s="12"/>
      <c r="J8" s="1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11494</v>
      </c>
      <c r="B9" s="10">
        <v>264644</v>
      </c>
      <c r="C9" s="11" t="s">
        <v>16</v>
      </c>
      <c r="D9" s="11" t="s">
        <v>18</v>
      </c>
      <c r="E9" s="11">
        <v>-10</v>
      </c>
      <c r="F9" s="12"/>
      <c r="G9" s="12"/>
      <c r="H9" s="12"/>
      <c r="I9" s="12"/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I7">
    <cfRule type="cellIs" dxfId="21" priority="1" stopIfTrue="1" operator="greaterThan">
      <formula>$E$7</formula>
    </cfRule>
    <cfRule type="cellIs" dxfId="20" priority="2" stopIfTrue="1" operator="equal">
      <formula>""</formula>
    </cfRule>
  </conditionalFormatting>
  <conditionalFormatting sqref="E8:I8">
    <cfRule type="cellIs" dxfId="19" priority="3" stopIfTrue="1" operator="lessThan">
      <formula>$E$8</formula>
    </cfRule>
    <cfRule type="cellIs" dxfId="18" priority="4" stopIfTrue="1" operator="greaterThan">
      <formula>0</formula>
    </cfRule>
  </conditionalFormatting>
  <conditionalFormatting sqref="E9:I9">
    <cfRule type="cellIs" dxfId="17" priority="5" stopIfTrue="1" operator="lessThan">
      <formula>$E$9</formula>
    </cfRule>
    <cfRule type="cellIs" dxfId="16" priority="6" stopIfTrue="1" operator="greaterThan">
      <formula>0</formula>
    </cfRule>
  </conditionalFormatting>
  <conditionalFormatting sqref="C12:I12">
    <cfRule type="cellIs" dxfId="15" priority="7" stopIfTrue="1" operator="equal">
      <formula>$D$14</formula>
    </cfRule>
    <cfRule type="cellIs" dxfId="14" priority="8" stopIfTrue="1" operator="equal">
      <formula>$D$15</formula>
    </cfRule>
    <cfRule type="cellIs" dxfId="13" priority="9" stopIfTrue="1" operator="equal">
      <formula>$D$16</formula>
    </cfRule>
    <cfRule type="cellIs" dxfId="12" priority="10" stopIfTrue="1" operator="equal">
      <formula>$D$17</formula>
    </cfRule>
    <cfRule type="cellIs" dxfId="11" priority="11" stopIfTrue="1" operator="equal">
      <formula>$D$18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30</v>
      </c>
    </row>
    <row r="2" spans="1:69" ht="17">
      <c r="D2" s="4" t="s">
        <v>1</v>
      </c>
      <c r="G2" s="19"/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2">
        <v>5087</v>
      </c>
      <c r="G6" s="22">
        <v>5088</v>
      </c>
      <c r="H6" s="22">
        <v>5089</v>
      </c>
      <c r="I6" s="22">
        <v>5090</v>
      </c>
    </row>
    <row r="7" spans="1:69" ht="63" customHeight="1">
      <c r="A7" s="10">
        <v>11494</v>
      </c>
      <c r="B7" s="10">
        <v>264642</v>
      </c>
      <c r="C7" s="9" t="s">
        <v>14</v>
      </c>
      <c r="D7" s="3" t="s">
        <v>15</v>
      </c>
      <c r="E7" s="3">
        <v>1000</v>
      </c>
      <c r="F7" s="23"/>
      <c r="G7" s="23"/>
      <c r="H7" s="23"/>
      <c r="I7" s="23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11494</v>
      </c>
      <c r="B8" s="10">
        <v>264643</v>
      </c>
      <c r="C8" s="11" t="s">
        <v>16</v>
      </c>
      <c r="D8" s="11" t="s">
        <v>17</v>
      </c>
      <c r="E8" s="11">
        <v>-50</v>
      </c>
      <c r="F8" s="23"/>
      <c r="G8" s="23"/>
      <c r="H8" s="23"/>
      <c r="I8" s="23"/>
      <c r="J8" s="12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11494</v>
      </c>
      <c r="B9" s="10">
        <v>264644</v>
      </c>
      <c r="C9" s="11" t="s">
        <v>16</v>
      </c>
      <c r="D9" s="11" t="s">
        <v>18</v>
      </c>
      <c r="E9" s="11">
        <v>-10</v>
      </c>
      <c r="F9" s="23"/>
      <c r="G9" s="23"/>
      <c r="H9" s="23"/>
      <c r="I9" s="23"/>
      <c r="J9" s="12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C11" t="s">
        <v>19</v>
      </c>
      <c r="E11">
        <f>SUMIF($E$6:$E$9, "&gt;0")</f>
        <v>1000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20</v>
      </c>
      <c r="F12" s="13">
        <f>SUM($F$7:$F$9)</f>
        <v>0</v>
      </c>
      <c r="G12" s="13">
        <f>SUM($G$7:$G$9)</f>
        <v>0</v>
      </c>
      <c r="H12" s="13">
        <f>SUM($H$7:$H$9)</f>
        <v>0</v>
      </c>
      <c r="I12" s="13">
        <f>SUM($I$7:$I$9)</f>
        <v>0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D13" t="s">
        <v>22</v>
      </c>
      <c r="E13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21</v>
      </c>
      <c r="D14" s="14">
        <f>LARGE($F$12:$I$12,1)</f>
        <v>0</v>
      </c>
      <c r="E14">
        <f>INDEX($F$6:$I$6,MATCH($D$14,$F$12:$I$12,0))</f>
        <v>5087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24</v>
      </c>
      <c r="D15" s="15">
        <f>LARGE($F$12:$I$12,2)</f>
        <v>0</v>
      </c>
      <c r="E15">
        <f>INDEX($F$6:$I$6,MATCH($D$15,$F$12:$I$12,0))</f>
        <v>5087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25</v>
      </c>
      <c r="D16" s="16">
        <f>LARGE($F$12:$I$12,3)</f>
        <v>0</v>
      </c>
      <c r="E16">
        <f>INDEX($F$6:$I$6,MATCH($D$16,$F$12:$I$12,0))</f>
        <v>5087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26</v>
      </c>
      <c r="D17" s="17">
        <f>LARGE($F$12:$I$12,4)</f>
        <v>0</v>
      </c>
      <c r="E17">
        <f>INDEX($F$6:$I$6,MATCH($D$17,$F$12:$I$12,0))</f>
        <v>5087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27</v>
      </c>
      <c r="D18" s="18" t="e">
        <f>LARGE($F$12:$I$12,5)</f>
        <v>#NUM!</v>
      </c>
      <c r="E18" t="e">
        <f>INDEX($F$6:$I$6,MATCH($D$18,$F$12:$I$12,0))</f>
        <v>#NUM!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conditionalFormatting sqref="E7">
    <cfRule type="cellIs" dxfId="10" priority="1" stopIfTrue="1" operator="greaterThan">
      <formula>$E$7</formula>
    </cfRule>
    <cfRule type="cellIs" dxfId="9" priority="2" stopIfTrue="1" operator="equal">
      <formula>""</formula>
    </cfRule>
  </conditionalFormatting>
  <conditionalFormatting sqref="E8">
    <cfRule type="cellIs" dxfId="8" priority="3" stopIfTrue="1" operator="lessThan">
      <formula>$E$8</formula>
    </cfRule>
    <cfRule type="cellIs" dxfId="7" priority="4" stopIfTrue="1" operator="greaterThan">
      <formula>0</formula>
    </cfRule>
  </conditionalFormatting>
  <conditionalFormatting sqref="E9">
    <cfRule type="cellIs" dxfId="6" priority="5" stopIfTrue="1" operator="lessThan">
      <formula>$E$9</formula>
    </cfRule>
    <cfRule type="cellIs" dxfId="5" priority="6" stopIfTrue="1" operator="greaterThan">
      <formula>0</formula>
    </cfRule>
  </conditionalFormatting>
  <conditionalFormatting sqref="C12:I12">
    <cfRule type="cellIs" dxfId="4" priority="7" stopIfTrue="1" operator="equal">
      <formula>$D$14</formula>
    </cfRule>
    <cfRule type="cellIs" dxfId="3" priority="8" stopIfTrue="1" operator="equal">
      <formula>$D$15</formula>
    </cfRule>
    <cfRule type="cellIs" dxfId="2" priority="9" stopIfTrue="1" operator="equal">
      <formula>$D$16</formula>
    </cfRule>
    <cfRule type="cellIs" dxfId="1" priority="10" stopIfTrue="1" operator="equal">
      <formula>$D$17</formula>
    </cfRule>
    <cfRule type="cellIs" dxfId="0" priority="11" stopIfTrue="1" operator="equal">
      <formula>$D$18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2016-04-17T15:00:09Z</cp:lastPrinted>
  <dcterms:created xsi:type="dcterms:W3CDTF">2002-05-15T02:32:49Z</dcterms:created>
  <dcterms:modified xsi:type="dcterms:W3CDTF">2016-05-02T20:23:35Z</dcterms:modified>
</cp:coreProperties>
</file>