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4540" windowHeight="106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8"/>
  <c r="F15"/>
  <c r="E14"/>
  <c r="G15" i="7"/>
  <c r="F15"/>
  <c r="E14"/>
  <c r="G15" i="6"/>
  <c r="F15"/>
  <c r="E14"/>
  <c r="G15" i="5"/>
  <c r="F15"/>
  <c r="E14"/>
  <c r="G15" i="4"/>
  <c r="F15"/>
  <c r="E14"/>
  <c r="E14" i="9"/>
  <c r="G15"/>
  <c r="F15"/>
  <c r="D21"/>
  <c r="E21"/>
  <c r="D20"/>
  <c r="E20"/>
  <c r="D19"/>
  <c r="E19"/>
  <c r="D18"/>
  <c r="E18"/>
  <c r="D17"/>
  <c r="E17"/>
  <c r="G7" i="1"/>
  <c r="G8"/>
  <c r="G9"/>
  <c r="G10"/>
  <c r="G11"/>
  <c r="G12"/>
  <c r="F12"/>
  <c r="F11"/>
  <c r="F10"/>
  <c r="F9"/>
  <c r="F8"/>
  <c r="F7"/>
  <c r="E14"/>
  <c r="F15"/>
  <c r="G15"/>
  <c r="D21"/>
  <c r="E21"/>
  <c r="D19"/>
  <c r="E19"/>
  <c r="D17"/>
  <c r="E17"/>
  <c r="D20"/>
  <c r="E20"/>
  <c r="D18"/>
  <c r="E18"/>
</calcChain>
</file>

<file path=xl/sharedStrings.xml><?xml version="1.0" encoding="utf-8"?>
<sst xmlns="http://schemas.openxmlformats.org/spreadsheetml/2006/main" count="229" uniqueCount="34">
  <si>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</si>
  <si>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</si>
  <si>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</si>
  <si>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</si>
  <si>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</si>
  <si>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</si>
  <si>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</si>
  <si>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</si>
  <si>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</si>
  <si>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</si>
  <si>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</si>
  <si>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</si>
  <si>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Extemporaneous Poster</t>
  </si>
  <si>
    <t>S</t>
  </si>
  <si>
    <t>Standard</t>
  </si>
  <si>
    <t>Educational Information Value</t>
  </si>
  <si>
    <t>Layout and Design</t>
  </si>
  <si>
    <t>Workmanship</t>
  </si>
  <si>
    <t>Creativity and Originality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</si>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</sst>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11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32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20">
        <f>IF(ISERROR(AVERAGE(Judge1:Judge5!F7))," ", AVERAGE(Judge1:Judge5!F7))</f>
        <v>20</v>
      </c>
      <c r="G7" s="20">
        <f>IF(ISERROR(AVERAGE(Judge1:Judge5!G7))," ", AVERAGE(Judge1:Judge5!G7))</f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20">
        <f>IF(ISERROR(AVERAGE(Judge1:Judge5!F8))," ", AVERAGE(Judge1:Judge5!F8))</f>
        <v>19</v>
      </c>
      <c r="G8" s="20">
        <f>IF(ISERROR(AVERAGE(Judge1:Judge5!G8))," ", AVERAGE(Judge1:Judge5!G8))</f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20">
        <f>IF(ISERROR(AVERAGE(Judge1:Judge5!F9))," ", AVERAGE(Judge1:Judge5!F9))</f>
        <v>16</v>
      </c>
      <c r="G9" s="20">
        <f>IF(ISERROR(AVERAGE(Judge1:Judge5!G9))," ", AVERAGE(Judge1:Judge5!G9))</f>
        <v>18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20">
        <f>IF(ISERROR(AVERAGE(Judge1:Judge5!F10))," ", AVERAGE(Judge1:Judge5!F10))</f>
        <v>20</v>
      </c>
      <c r="G10" s="20">
        <f>IF(ISERROR(AVERAGE(Judge1:Judge5!G10))," ", AVERAGE(Judge1:Judge5!G10))</f>
        <v>20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21" t="str">
        <f>IF(ISERROR(AVERAGE(Judge1:Judge5!F11))," ", AVERAGE(Judge1:Judge5!F11))</f>
        <v xml:space="preserve"> </v>
      </c>
      <c r="G11" s="21" t="str">
        <f>IF(ISERROR(AVERAGE(Judge1:Judge5!G11))," ", AVERAGE(Judge1:Judge5!G11))</f>
        <v xml:space="preserve"> </v>
      </c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21" t="str">
        <f>IF(ISERROR(AVERAGE(Judge1:Judge5!F12))," ", AVERAGE(Judge1:Judge5!F12))</f>
        <v xml:space="preserve"> </v>
      </c>
      <c r="G12" s="21" t="str">
        <f>IF(ISERROR(AVERAGE(Judge1:Judge5!G12))," ", AVERAGE(Judge1:Judge5!G12))</f>
        <v xml:space="preserve"> </v>
      </c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75</v>
      </c>
      <c r="G15" s="13">
        <f>SUM($G$7:$G$12)</f>
        <v>78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LARGE($F$15:$G$15,1)</f>
        <v>78</v>
      </c>
      <c r="E17">
        <f>INDEX($F$6:$G$6,MATCH($D$17,$F$15:$G$15,0))</f>
        <v>2247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LARGE($F$15:$G$15,2)</f>
        <v>75</v>
      </c>
      <c r="E18">
        <f>INDEX($F$6:$G$6,MATCH($D$18,$F$15:$G$15,0))</f>
        <v>1707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 t="e">
        <f>LARGE($F$15:$G$15,3)</f>
        <v>#NUM!</v>
      </c>
      <c r="E19" t="e">
        <f>INDEX($F$6:$G$6,MATCH($D$19,$F$15:$G$15,0))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7" t="e">
        <f>LARGE($F$15:$G$15,4)</f>
        <v>#NUM!</v>
      </c>
      <c r="E20" t="e">
        <f>INDEX($F$6:$G$6,MATCH($D$20,$F$15:$G$15,0))</f>
        <v>#NUM!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30</v>
      </c>
      <c r="D21" s="18" t="e">
        <f>LARGE($F$15:$G$15,5)</f>
        <v>#NUM!</v>
      </c>
      <c r="E21" t="e">
        <f>INDEX($F$6:$G$6,MATCH($D$21,$F$15:$G$15,0))</f>
        <v>#NUM!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G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G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G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G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G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G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11" sqref="G1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5">
        <v>20</v>
      </c>
      <c r="G7" s="5">
        <v>20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5">
        <v>19</v>
      </c>
      <c r="G8" s="5">
        <v>20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5">
        <v>16</v>
      </c>
      <c r="G9" s="5">
        <v>18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5">
        <v>20</v>
      </c>
      <c r="G10" s="5">
        <v>20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75</v>
      </c>
      <c r="G15" s="13">
        <f>SUM($G$7:$G$12)</f>
        <v>78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G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:G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:G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:G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:G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:G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G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G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G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G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G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G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G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G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G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G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G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G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G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G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G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G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G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G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G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1707</v>
      </c>
      <c r="G6" s="1">
        <v>2247</v>
      </c>
      <c r="H6" s="1"/>
      <c r="I6" s="1"/>
    </row>
    <row r="7" spans="1:69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12"/>
      <c r="G11" s="12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12"/>
      <c r="G12" s="12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G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G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G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G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G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G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33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31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1707</v>
      </c>
      <c r="G6" s="22">
        <v>2247</v>
      </c>
      <c r="H6" s="1"/>
      <c r="I6" s="1"/>
    </row>
    <row r="7" spans="1:69" ht="28">
      <c r="A7" s="10">
        <v>11615</v>
      </c>
      <c r="B7" s="10">
        <v>688587</v>
      </c>
      <c r="C7" s="9" t="s">
        <v>14</v>
      </c>
      <c r="D7" s="3" t="s">
        <v>15</v>
      </c>
      <c r="E7" s="3">
        <v>30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11615</v>
      </c>
      <c r="B8" s="10">
        <v>688588</v>
      </c>
      <c r="C8" s="3" t="s">
        <v>14</v>
      </c>
      <c r="D8" s="3" t="s">
        <v>16</v>
      </c>
      <c r="E8" s="3">
        <v>25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11615</v>
      </c>
      <c r="B9" s="10">
        <v>688589</v>
      </c>
      <c r="C9" s="3" t="s">
        <v>14</v>
      </c>
      <c r="D9" s="3" t="s">
        <v>17</v>
      </c>
      <c r="E9" s="3">
        <v>20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11615</v>
      </c>
      <c r="B10" s="10">
        <v>688590</v>
      </c>
      <c r="C10" s="3" t="s">
        <v>14</v>
      </c>
      <c r="D10" s="3" t="s">
        <v>18</v>
      </c>
      <c r="E10" s="3">
        <v>25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11615</v>
      </c>
      <c r="B11" s="10">
        <v>688591</v>
      </c>
      <c r="C11" s="11" t="s">
        <v>19</v>
      </c>
      <c r="D11" s="11" t="s">
        <v>20</v>
      </c>
      <c r="E11" s="11">
        <v>-5</v>
      </c>
      <c r="F11" s="23"/>
      <c r="G11" s="23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11615</v>
      </c>
      <c r="B12" s="10">
        <v>688592</v>
      </c>
      <c r="C12" s="11" t="s">
        <v>19</v>
      </c>
      <c r="D12" s="11" t="s">
        <v>21</v>
      </c>
      <c r="E12" s="11">
        <v>-5</v>
      </c>
      <c r="F12" s="23"/>
      <c r="G12" s="23"/>
      <c r="H12" s="12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22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23</v>
      </c>
      <c r="F15" s="13">
        <f>SUM($F$7:$F$12)</f>
        <v>0</v>
      </c>
      <c r="G15" s="13">
        <f>SUM($G$7:$G$12)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25</v>
      </c>
      <c r="E16" t="s">
        <v>26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24</v>
      </c>
      <c r="D17" s="14">
        <f>LARGE($F$15:$G$15,1)</f>
        <v>0</v>
      </c>
      <c r="E17">
        <f>INDEX($F$6:$G$6,MATCH($D$17,$F$15:$G$15,0))</f>
        <v>1707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5">
        <f>LARGE($F$15:$G$15,2)</f>
        <v>0</v>
      </c>
      <c r="E18">
        <f>INDEX($F$6:$G$6,MATCH($D$18,$F$15:$G$15,0))</f>
        <v>1707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28</v>
      </c>
      <c r="D19" s="16" t="e">
        <f>LARGE($F$15:$G$15,3)</f>
        <v>#NUM!</v>
      </c>
      <c r="E19" t="e">
        <f>INDEX($F$6:$G$6,MATCH($D$19,$F$15:$G$15,0))</f>
        <v>#NUM!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29</v>
      </c>
      <c r="D20" s="17" t="e">
        <f>LARGE($F$15:$G$15,4)</f>
        <v>#NUM!</v>
      </c>
      <c r="E20" t="e">
        <f>INDEX($F$6:$G$6,MATCH($D$20,$F$15:$G$15,0))</f>
        <v>#NUM!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30</v>
      </c>
      <c r="D21" s="18" t="e">
        <f>LARGE($F$15:$G$15,5)</f>
        <v>#NUM!</v>
      </c>
      <c r="E21" t="e">
        <f>INDEX($F$6:$G$6,MATCH($D$21,$F$15:$G$15,0))</f>
        <v>#NUM!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G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2016-04-27T15:17:30Z</dcterms:modified>
</cp:coreProperties>
</file>