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AK15" i="8" l="1"/>
  <c r="AK7" i="1"/>
  <c r="AK8" i="1"/>
  <c r="AK9" i="1"/>
  <c r="AK10" i="1"/>
  <c r="AK11" i="1"/>
  <c r="AK12" i="1"/>
  <c r="AK15" i="1" l="1"/>
  <c r="E14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F12" i="1"/>
  <c r="F11" i="1"/>
  <c r="F10" i="1"/>
  <c r="F9" i="1"/>
  <c r="F8" i="1"/>
  <c r="F7" i="1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4" i="8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4" i="7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4" i="6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4" i="5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4" i="4"/>
  <c r="AA15" i="1"/>
  <c r="Y15" i="1"/>
  <c r="W15" i="1"/>
  <c r="I15" i="1"/>
  <c r="G15" i="1"/>
  <c r="E14" i="1"/>
  <c r="D21" i="9"/>
  <c r="E21" i="9"/>
  <c r="D20" i="9"/>
  <c r="E20" i="9"/>
  <c r="D19" i="9"/>
  <c r="E19" i="9"/>
  <c r="D18" i="9"/>
  <c r="E18" i="9"/>
  <c r="D17" i="9"/>
  <c r="E17" i="9"/>
  <c r="N15" i="1"/>
  <c r="AH15" i="1"/>
  <c r="AG15" i="1" l="1"/>
  <c r="AC15" i="1"/>
  <c r="X15" i="1"/>
  <c r="T15" i="1"/>
  <c r="AF15" i="1"/>
  <c r="U15" i="1"/>
  <c r="L15" i="1"/>
  <c r="V15" i="1"/>
  <c r="M15" i="1"/>
  <c r="AB15" i="1"/>
  <c r="AD15" i="1"/>
  <c r="AJ15" i="1"/>
  <c r="Q15" i="1"/>
  <c r="J15" i="1"/>
  <c r="P15" i="1"/>
  <c r="Z15" i="1"/>
  <c r="O15" i="1"/>
  <c r="AE15" i="1"/>
  <c r="K15" i="1"/>
  <c r="S15" i="1"/>
  <c r="R15" i="1"/>
  <c r="AI15" i="1"/>
  <c r="H15" i="1"/>
  <c r="F15" i="1"/>
  <c r="D17" i="1" l="1"/>
  <c r="E17" i="1" s="1"/>
  <c r="D19" i="1"/>
  <c r="E19" i="1" s="1"/>
  <c r="D18" i="1"/>
  <c r="E18" i="1" s="1"/>
  <c r="D21" i="1"/>
  <c r="E21" i="1" s="1"/>
  <c r="D20" i="1"/>
  <c r="E20" i="1" s="1"/>
</calcChain>
</file>

<file path=xl/sharedStrings.xml><?xml version="1.0" encoding="utf-8"?>
<sst xmlns="http://schemas.openxmlformats.org/spreadsheetml/2006/main" count="229" uniqueCount="34">
  <si>
    <t>Score Card</t>
  </si>
  <si>
    <t>Enter Scores on the JUDGE Tabs ONLY.  This Totals Tab will calculate automatically.</t>
  </si>
  <si>
    <t>Contest:</t>
  </si>
  <si>
    <t>Fantasy Hair and Makeup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</si>
  <si>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</si>
  <si>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</si>
  <si>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</si>
  <si>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</si>
  <si>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</si>
  <si>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</si>
  <si>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</si>
  <si>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</si>
  <si>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</si>
  <si>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</si>
  <si>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</si>
  <si>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</si>
  <si>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</si>
  <si>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Fantasy Makeup</t>
  </si>
  <si>
    <t>Fantasy Hair</t>
  </si>
  <si>
    <t>Props and Written Description</t>
  </si>
  <si>
    <t>Oral Communications</t>
  </si>
  <si>
    <t>Official Dress</t>
  </si>
  <si>
    <t>Penalty</t>
  </si>
  <si>
    <t>Resume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</si>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</sst>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4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AJ17" sqref="AJ1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0</v>
      </c>
      <c r="G2" s="19" t="s">
        <v>1</v>
      </c>
    </row>
    <row r="4" spans="1:69" ht="15" customHeight="1" x14ac:dyDescent="0.2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5023</v>
      </c>
      <c r="G6" s="1">
        <v>5024</v>
      </c>
      <c r="H6" s="1">
        <v>5025</v>
      </c>
      <c r="I6" s="1">
        <v>5026</v>
      </c>
      <c r="J6" s="1">
        <v>5056</v>
      </c>
      <c r="K6" s="1">
        <v>5159</v>
      </c>
      <c r="L6" s="1">
        <v>5160</v>
      </c>
      <c r="M6" s="1">
        <v>5161</v>
      </c>
      <c r="N6" s="1">
        <v>5162</v>
      </c>
      <c r="O6" s="1">
        <v>5164</v>
      </c>
      <c r="P6" s="1">
        <v>5165</v>
      </c>
      <c r="Q6" s="1">
        <v>5166</v>
      </c>
      <c r="R6" s="1">
        <v>5167</v>
      </c>
      <c r="S6" s="1">
        <v>5168</v>
      </c>
      <c r="T6" s="1">
        <v>5174</v>
      </c>
      <c r="U6" s="1">
        <v>5175</v>
      </c>
      <c r="V6" s="1">
        <v>5192</v>
      </c>
      <c r="W6" s="1">
        <v>5193</v>
      </c>
      <c r="X6" s="1">
        <v>5194</v>
      </c>
      <c r="Y6" s="1">
        <v>5195</v>
      </c>
      <c r="Z6" s="1">
        <v>5196</v>
      </c>
      <c r="AA6" s="1">
        <v>5197</v>
      </c>
      <c r="AB6" s="1">
        <v>5198</v>
      </c>
      <c r="AC6" s="1">
        <v>5204</v>
      </c>
      <c r="AD6" s="1">
        <v>5313</v>
      </c>
      <c r="AE6" s="1">
        <v>5314</v>
      </c>
      <c r="AF6" s="1">
        <v>5315</v>
      </c>
      <c r="AG6" s="1">
        <v>5318</v>
      </c>
      <c r="AH6" s="1">
        <v>5320</v>
      </c>
      <c r="AI6" s="1">
        <v>5366</v>
      </c>
      <c r="AJ6" s="1">
        <v>5467</v>
      </c>
      <c r="AK6" s="1">
        <v>5169</v>
      </c>
    </row>
    <row r="7" spans="1:69" x14ac:dyDescent="0.2">
      <c r="A7" s="10">
        <v>29293</v>
      </c>
      <c r="B7" s="10">
        <v>728329</v>
      </c>
      <c r="C7" s="9" t="s">
        <v>16</v>
      </c>
      <c r="D7" s="3" t="s">
        <v>17</v>
      </c>
      <c r="E7" s="3">
        <v>35</v>
      </c>
      <c r="F7" s="20">
        <f>IF(ISERROR(AVERAGE(Judge1:Judge5!F7))," ", AVERAGE(Judge1:Judge5!F7))</f>
        <v>30</v>
      </c>
      <c r="G7" s="20" t="str">
        <f>IF(ISERROR(AVERAGE(Judge1:Judge5!G7))," ", AVERAGE(Judge1:Judge5!G7))</f>
        <v xml:space="preserve"> </v>
      </c>
      <c r="H7" s="20">
        <f>IF(ISERROR(AVERAGE(Judge1:Judge5!H7))," ", AVERAGE(Judge1:Judge5!H7))</f>
        <v>30</v>
      </c>
      <c r="I7" s="20" t="str">
        <f>IF(ISERROR(AVERAGE(Judge1:Judge5!I7))," ", AVERAGE(Judge1:Judge5!I7))</f>
        <v xml:space="preserve"> </v>
      </c>
      <c r="J7" s="20">
        <f>IF(ISERROR(AVERAGE(Judge1:Judge5!J7))," ", AVERAGE(Judge1:Judge5!J7))</f>
        <v>30</v>
      </c>
      <c r="K7" s="20">
        <f>IF(ISERROR(AVERAGE(Judge1:Judge5!K7))," ", AVERAGE(Judge1:Judge5!K7))</f>
        <v>25</v>
      </c>
      <c r="L7" s="20">
        <f>IF(ISERROR(AVERAGE(Judge1:Judge5!L7))," ", AVERAGE(Judge1:Judge5!L7))</f>
        <v>25</v>
      </c>
      <c r="M7" s="20">
        <f>IF(ISERROR(AVERAGE(Judge1:Judge5!M7))," ", AVERAGE(Judge1:Judge5!M7))</f>
        <v>19</v>
      </c>
      <c r="N7" s="20" t="str">
        <f>IF(ISERROR(AVERAGE(Judge1:Judge5!N7))," ", AVERAGE(Judge1:Judge5!N7))</f>
        <v xml:space="preserve"> </v>
      </c>
      <c r="O7" s="20">
        <f>IF(ISERROR(AVERAGE(Judge1:Judge5!O7))," ", AVERAGE(Judge1:Judge5!O7))</f>
        <v>31</v>
      </c>
      <c r="P7" s="20">
        <f>IF(ISERROR(AVERAGE(Judge1:Judge5!P7))," ", AVERAGE(Judge1:Judge5!P7))</f>
        <v>20</v>
      </c>
      <c r="Q7" s="20">
        <f>IF(ISERROR(AVERAGE(Judge1:Judge5!Q7))," ", AVERAGE(Judge1:Judge5!Q7))</f>
        <v>29</v>
      </c>
      <c r="R7" s="20">
        <f>IF(ISERROR(AVERAGE(Judge1:Judge5!R7))," ", AVERAGE(Judge1:Judge5!R7))</f>
        <v>30</v>
      </c>
      <c r="S7" s="20">
        <f>IF(ISERROR(AVERAGE(Judge1:Judge5!S7))," ", AVERAGE(Judge1:Judge5!S7))</f>
        <v>25</v>
      </c>
      <c r="T7" s="20">
        <f>IF(ISERROR(AVERAGE(Judge1:Judge5!T7))," ", AVERAGE(Judge1:Judge5!T7))</f>
        <v>10</v>
      </c>
      <c r="U7" s="20">
        <f>IF(ISERROR(AVERAGE(Judge1:Judge5!U7))," ", AVERAGE(Judge1:Judge5!U7))</f>
        <v>18</v>
      </c>
      <c r="V7" s="20">
        <f>IF(ISERROR(AVERAGE(Judge1:Judge5!V7))," ", AVERAGE(Judge1:Judge5!V7))</f>
        <v>15</v>
      </c>
      <c r="W7" s="20" t="str">
        <f>IF(ISERROR(AVERAGE(Judge1:Judge5!W7))," ", AVERAGE(Judge1:Judge5!W7))</f>
        <v xml:space="preserve"> </v>
      </c>
      <c r="X7" s="20">
        <f>IF(ISERROR(AVERAGE(Judge1:Judge5!X7))," ", AVERAGE(Judge1:Judge5!X7))</f>
        <v>30</v>
      </c>
      <c r="Y7" s="20" t="str">
        <f>IF(ISERROR(AVERAGE(Judge1:Judge5!Y7))," ", AVERAGE(Judge1:Judge5!Y7))</f>
        <v xml:space="preserve"> </v>
      </c>
      <c r="Z7" s="20">
        <f>IF(ISERROR(AVERAGE(Judge1:Judge5!Z7))," ", AVERAGE(Judge1:Judge5!Z7))</f>
        <v>30</v>
      </c>
      <c r="AA7" s="20" t="str">
        <f>IF(ISERROR(AVERAGE(Judge1:Judge5!AA7))," ", AVERAGE(Judge1:Judge5!AA7))</f>
        <v xml:space="preserve"> </v>
      </c>
      <c r="AB7" s="20">
        <f>IF(ISERROR(AVERAGE(Judge1:Judge5!AB7))," ", AVERAGE(Judge1:Judge5!AB7))</f>
        <v>29</v>
      </c>
      <c r="AC7" s="20">
        <f>IF(ISERROR(AVERAGE(Judge1:Judge5!AC7))," ", AVERAGE(Judge1:Judge5!AC7))</f>
        <v>33</v>
      </c>
      <c r="AD7" s="20">
        <f>IF(ISERROR(AVERAGE(Judge1:Judge5!AD7))," ", AVERAGE(Judge1:Judge5!AD7))</f>
        <v>27</v>
      </c>
      <c r="AE7" s="20">
        <f>IF(ISERROR(AVERAGE(Judge1:Judge5!AE7))," ", AVERAGE(Judge1:Judge5!AE7))</f>
        <v>30</v>
      </c>
      <c r="AF7" s="20">
        <f>IF(ISERROR(AVERAGE(Judge1:Judge5!AF7))," ", AVERAGE(Judge1:Judge5!AF7))</f>
        <v>15</v>
      </c>
      <c r="AG7" s="20">
        <f>IF(ISERROR(AVERAGE(Judge1:Judge5!AG7))," ", AVERAGE(Judge1:Judge5!AG7))</f>
        <v>30</v>
      </c>
      <c r="AH7" s="20" t="str">
        <f>IF(ISERROR(AVERAGE(Judge1:Judge5!AH7))," ", AVERAGE(Judge1:Judge5!AH7))</f>
        <v xml:space="preserve"> </v>
      </c>
      <c r="AI7" s="20">
        <f>IF(ISERROR(AVERAGE(Judge1:Judge5!AI7))," ", AVERAGE(Judge1:Judge5!AI7))</f>
        <v>30</v>
      </c>
      <c r="AJ7" s="20">
        <f>IF(ISERROR(AVERAGE(Judge1:Judge5!AJ7))," ", AVERAGE(Judge1:Judge5!AJ7))</f>
        <v>25</v>
      </c>
      <c r="AK7" s="20">
        <f>IF(ISERROR(AVERAGE(Judge1:Judge5!AK7))," ", AVERAGE(Judge1:Judge5!AK7))</f>
        <v>33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29293</v>
      </c>
      <c r="B8" s="10">
        <v>728330</v>
      </c>
      <c r="C8" s="3" t="s">
        <v>16</v>
      </c>
      <c r="D8" s="3" t="s">
        <v>18</v>
      </c>
      <c r="E8" s="3">
        <v>35</v>
      </c>
      <c r="F8" s="20">
        <f>IF(ISERROR(AVERAGE(Judge1:Judge5!F8))," ", AVERAGE(Judge1:Judge5!F8))</f>
        <v>35</v>
      </c>
      <c r="G8" s="20" t="str">
        <f>IF(ISERROR(AVERAGE(Judge1:Judge5!G8))," ", AVERAGE(Judge1:Judge5!G8))</f>
        <v xml:space="preserve"> </v>
      </c>
      <c r="H8" s="20">
        <f>IF(ISERROR(AVERAGE(Judge1:Judge5!H8))," ", AVERAGE(Judge1:Judge5!H8))</f>
        <v>35</v>
      </c>
      <c r="I8" s="20" t="str">
        <f>IF(ISERROR(AVERAGE(Judge1:Judge5!I8))," ", AVERAGE(Judge1:Judge5!I8))</f>
        <v xml:space="preserve"> </v>
      </c>
      <c r="J8" s="20">
        <f>IF(ISERROR(AVERAGE(Judge1:Judge5!J8))," ", AVERAGE(Judge1:Judge5!J8))</f>
        <v>30</v>
      </c>
      <c r="K8" s="20">
        <f>IF(ISERROR(AVERAGE(Judge1:Judge5!K8))," ", AVERAGE(Judge1:Judge5!K8))</f>
        <v>30</v>
      </c>
      <c r="L8" s="20">
        <f>IF(ISERROR(AVERAGE(Judge1:Judge5!L8))," ", AVERAGE(Judge1:Judge5!L8))</f>
        <v>23</v>
      </c>
      <c r="M8" s="20">
        <f>IF(ISERROR(AVERAGE(Judge1:Judge5!M8))," ", AVERAGE(Judge1:Judge5!M8))</f>
        <v>28</v>
      </c>
      <c r="N8" s="20" t="str">
        <f>IF(ISERROR(AVERAGE(Judge1:Judge5!N8))," ", AVERAGE(Judge1:Judge5!N8))</f>
        <v xml:space="preserve"> </v>
      </c>
      <c r="O8" s="20">
        <f>IF(ISERROR(AVERAGE(Judge1:Judge5!O8))," ", AVERAGE(Judge1:Judge5!O8))</f>
        <v>32</v>
      </c>
      <c r="P8" s="20">
        <f>IF(ISERROR(AVERAGE(Judge1:Judge5!P8))," ", AVERAGE(Judge1:Judge5!P8))</f>
        <v>32</v>
      </c>
      <c r="Q8" s="20">
        <f>IF(ISERROR(AVERAGE(Judge1:Judge5!Q8))," ", AVERAGE(Judge1:Judge5!Q8))</f>
        <v>25</v>
      </c>
      <c r="R8" s="20">
        <f>IF(ISERROR(AVERAGE(Judge1:Judge5!R8))," ", AVERAGE(Judge1:Judge5!R8))</f>
        <v>35</v>
      </c>
      <c r="S8" s="20">
        <f>IF(ISERROR(AVERAGE(Judge1:Judge5!S8))," ", AVERAGE(Judge1:Judge5!S8))</f>
        <v>35</v>
      </c>
      <c r="T8" s="20">
        <f>IF(ISERROR(AVERAGE(Judge1:Judge5!T8))," ", AVERAGE(Judge1:Judge5!T8))</f>
        <v>13</v>
      </c>
      <c r="U8" s="20">
        <f>IF(ISERROR(AVERAGE(Judge1:Judge5!U8))," ", AVERAGE(Judge1:Judge5!U8))</f>
        <v>15</v>
      </c>
      <c r="V8" s="20">
        <f>IF(ISERROR(AVERAGE(Judge1:Judge5!V8))," ", AVERAGE(Judge1:Judge5!V8))</f>
        <v>25</v>
      </c>
      <c r="W8" s="20" t="str">
        <f>IF(ISERROR(AVERAGE(Judge1:Judge5!W8))," ", AVERAGE(Judge1:Judge5!W8))</f>
        <v xml:space="preserve"> </v>
      </c>
      <c r="X8" s="20">
        <f>IF(ISERROR(AVERAGE(Judge1:Judge5!X8))," ", AVERAGE(Judge1:Judge5!X8))</f>
        <v>30</v>
      </c>
      <c r="Y8" s="20" t="str">
        <f>IF(ISERROR(AVERAGE(Judge1:Judge5!Y8))," ", AVERAGE(Judge1:Judge5!Y8))</f>
        <v xml:space="preserve"> </v>
      </c>
      <c r="Z8" s="20">
        <f>IF(ISERROR(AVERAGE(Judge1:Judge5!Z8))," ", AVERAGE(Judge1:Judge5!Z8))</f>
        <v>32</v>
      </c>
      <c r="AA8" s="20" t="str">
        <f>IF(ISERROR(AVERAGE(Judge1:Judge5!AA8))," ", AVERAGE(Judge1:Judge5!AA8))</f>
        <v xml:space="preserve"> </v>
      </c>
      <c r="AB8" s="20">
        <f>IF(ISERROR(AVERAGE(Judge1:Judge5!AB8))," ", AVERAGE(Judge1:Judge5!AB8))</f>
        <v>20</v>
      </c>
      <c r="AC8" s="20">
        <f>IF(ISERROR(AVERAGE(Judge1:Judge5!AC8))," ", AVERAGE(Judge1:Judge5!AC8))</f>
        <v>28</v>
      </c>
      <c r="AD8" s="20">
        <f>IF(ISERROR(AVERAGE(Judge1:Judge5!AD8))," ", AVERAGE(Judge1:Judge5!AD8))</f>
        <v>28</v>
      </c>
      <c r="AE8" s="20">
        <f>IF(ISERROR(AVERAGE(Judge1:Judge5!AE8))," ", AVERAGE(Judge1:Judge5!AE8))</f>
        <v>30</v>
      </c>
      <c r="AF8" s="20">
        <f>IF(ISERROR(AVERAGE(Judge1:Judge5!AF8))," ", AVERAGE(Judge1:Judge5!AF8))</f>
        <v>10</v>
      </c>
      <c r="AG8" s="20">
        <f>IF(ISERROR(AVERAGE(Judge1:Judge5!AG8))," ", AVERAGE(Judge1:Judge5!AG8))</f>
        <v>30</v>
      </c>
      <c r="AH8" s="20" t="str">
        <f>IF(ISERROR(AVERAGE(Judge1:Judge5!AH8))," ", AVERAGE(Judge1:Judge5!AH8))</f>
        <v xml:space="preserve"> </v>
      </c>
      <c r="AI8" s="20">
        <f>IF(ISERROR(AVERAGE(Judge1:Judge5!AI8))," ", AVERAGE(Judge1:Judge5!AI8))</f>
        <v>35</v>
      </c>
      <c r="AJ8" s="20">
        <f>IF(ISERROR(AVERAGE(Judge1:Judge5!AJ8))," ", AVERAGE(Judge1:Judge5!AJ8))</f>
        <v>25</v>
      </c>
      <c r="AK8" s="20">
        <f>IF(ISERROR(AVERAGE(Judge1:Judge5!AK8))," ", AVERAGE(Judge1:Judge5!AK8))</f>
        <v>25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29293</v>
      </c>
      <c r="B9" s="10">
        <v>728331</v>
      </c>
      <c r="C9" s="3" t="s">
        <v>16</v>
      </c>
      <c r="D9" s="3" t="s">
        <v>19</v>
      </c>
      <c r="E9" s="3">
        <v>10</v>
      </c>
      <c r="F9" s="20">
        <f>IF(ISERROR(AVERAGE(Judge1:Judge5!F9))," ", AVERAGE(Judge1:Judge5!F9))</f>
        <v>10</v>
      </c>
      <c r="G9" s="20" t="str">
        <f>IF(ISERROR(AVERAGE(Judge1:Judge5!G9))," ", AVERAGE(Judge1:Judge5!G9))</f>
        <v xml:space="preserve"> </v>
      </c>
      <c r="H9" s="20">
        <f>IF(ISERROR(AVERAGE(Judge1:Judge5!H9))," ", AVERAGE(Judge1:Judge5!H9))</f>
        <v>10</v>
      </c>
      <c r="I9" s="20" t="str">
        <f>IF(ISERROR(AVERAGE(Judge1:Judge5!I9))," ", AVERAGE(Judge1:Judge5!I9))</f>
        <v xml:space="preserve"> </v>
      </c>
      <c r="J9" s="20">
        <f>IF(ISERROR(AVERAGE(Judge1:Judge5!J9))," ", AVERAGE(Judge1:Judge5!J9))</f>
        <v>10</v>
      </c>
      <c r="K9" s="20">
        <f>IF(ISERROR(AVERAGE(Judge1:Judge5!K9))," ", AVERAGE(Judge1:Judge5!K9))</f>
        <v>10</v>
      </c>
      <c r="L9" s="20">
        <f>IF(ISERROR(AVERAGE(Judge1:Judge5!L9))," ", AVERAGE(Judge1:Judge5!L9))</f>
        <v>5</v>
      </c>
      <c r="M9" s="20">
        <f>IF(ISERROR(AVERAGE(Judge1:Judge5!M9))," ", AVERAGE(Judge1:Judge5!M9))</f>
        <v>10</v>
      </c>
      <c r="N9" s="20" t="str">
        <f>IF(ISERROR(AVERAGE(Judge1:Judge5!N9))," ", AVERAGE(Judge1:Judge5!N9))</f>
        <v xml:space="preserve"> </v>
      </c>
      <c r="O9" s="20">
        <f>IF(ISERROR(AVERAGE(Judge1:Judge5!O9))," ", AVERAGE(Judge1:Judge5!O9))</f>
        <v>10</v>
      </c>
      <c r="P9" s="20">
        <f>IF(ISERROR(AVERAGE(Judge1:Judge5!P9))," ", AVERAGE(Judge1:Judge5!P9))</f>
        <v>10</v>
      </c>
      <c r="Q9" s="20">
        <f>IF(ISERROR(AVERAGE(Judge1:Judge5!Q9))," ", AVERAGE(Judge1:Judge5!Q9))</f>
        <v>10</v>
      </c>
      <c r="R9" s="20">
        <f>IF(ISERROR(AVERAGE(Judge1:Judge5!R9))," ", AVERAGE(Judge1:Judge5!R9))</f>
        <v>10</v>
      </c>
      <c r="S9" s="20">
        <f>IF(ISERROR(AVERAGE(Judge1:Judge5!S9))," ", AVERAGE(Judge1:Judge5!S9))</f>
        <v>10</v>
      </c>
      <c r="T9" s="20">
        <f>IF(ISERROR(AVERAGE(Judge1:Judge5!T9))," ", AVERAGE(Judge1:Judge5!T9))</f>
        <v>10</v>
      </c>
      <c r="U9" s="20">
        <f>IF(ISERROR(AVERAGE(Judge1:Judge5!U9))," ", AVERAGE(Judge1:Judge5!U9))</f>
        <v>10</v>
      </c>
      <c r="V9" s="20">
        <f>IF(ISERROR(AVERAGE(Judge1:Judge5!V9))," ", AVERAGE(Judge1:Judge5!V9))</f>
        <v>10</v>
      </c>
      <c r="W9" s="20" t="str">
        <f>IF(ISERROR(AVERAGE(Judge1:Judge5!W9))," ", AVERAGE(Judge1:Judge5!W9))</f>
        <v xml:space="preserve"> </v>
      </c>
      <c r="X9" s="20">
        <f>IF(ISERROR(AVERAGE(Judge1:Judge5!X9))," ", AVERAGE(Judge1:Judge5!X9))</f>
        <v>10</v>
      </c>
      <c r="Y9" s="20" t="str">
        <f>IF(ISERROR(AVERAGE(Judge1:Judge5!Y9))," ", AVERAGE(Judge1:Judge5!Y9))</f>
        <v xml:space="preserve"> </v>
      </c>
      <c r="Z9" s="20">
        <f>IF(ISERROR(AVERAGE(Judge1:Judge5!Z9))," ", AVERAGE(Judge1:Judge5!Z9))</f>
        <v>9</v>
      </c>
      <c r="AA9" s="20" t="str">
        <f>IF(ISERROR(AVERAGE(Judge1:Judge5!AA9))," ", AVERAGE(Judge1:Judge5!AA9))</f>
        <v xml:space="preserve"> </v>
      </c>
      <c r="AB9" s="20">
        <f>IF(ISERROR(AVERAGE(Judge1:Judge5!AB9))," ", AVERAGE(Judge1:Judge5!AB9))</f>
        <v>7</v>
      </c>
      <c r="AC9" s="20">
        <f>IF(ISERROR(AVERAGE(Judge1:Judge5!AC9))," ", AVERAGE(Judge1:Judge5!AC9))</f>
        <v>10</v>
      </c>
      <c r="AD9" s="20">
        <f>IF(ISERROR(AVERAGE(Judge1:Judge5!AD9))," ", AVERAGE(Judge1:Judge5!AD9))</f>
        <v>5</v>
      </c>
      <c r="AE9" s="20">
        <f>IF(ISERROR(AVERAGE(Judge1:Judge5!AE9))," ", AVERAGE(Judge1:Judge5!AE9))</f>
        <v>7</v>
      </c>
      <c r="AF9" s="20">
        <f>IF(ISERROR(AVERAGE(Judge1:Judge5!AF9))," ", AVERAGE(Judge1:Judge5!AF9))</f>
        <v>5</v>
      </c>
      <c r="AG9" s="20">
        <f>IF(ISERROR(AVERAGE(Judge1:Judge5!AG9))," ", AVERAGE(Judge1:Judge5!AG9))</f>
        <v>10</v>
      </c>
      <c r="AH9" s="20" t="str">
        <f>IF(ISERROR(AVERAGE(Judge1:Judge5!AH9))," ", AVERAGE(Judge1:Judge5!AH9))</f>
        <v xml:space="preserve"> </v>
      </c>
      <c r="AI9" s="20">
        <f>IF(ISERROR(AVERAGE(Judge1:Judge5!AI9))," ", AVERAGE(Judge1:Judge5!AI9))</f>
        <v>9</v>
      </c>
      <c r="AJ9" s="20">
        <f>IF(ISERROR(AVERAGE(Judge1:Judge5!AJ9))," ", AVERAGE(Judge1:Judge5!AJ9))</f>
        <v>10</v>
      </c>
      <c r="AK9" s="20">
        <f>IF(ISERROR(AVERAGE(Judge1:Judge5!AK9))," ", AVERAGE(Judge1:Judge5!AK9))</f>
        <v>10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29293</v>
      </c>
      <c r="B10" s="10">
        <v>728333</v>
      </c>
      <c r="C10" s="3" t="s">
        <v>16</v>
      </c>
      <c r="D10" s="3" t="s">
        <v>20</v>
      </c>
      <c r="E10" s="3">
        <v>10</v>
      </c>
      <c r="F10" s="20">
        <f>IF(ISERROR(AVERAGE(Judge1:Judge5!F10))," ", AVERAGE(Judge1:Judge5!F10))</f>
        <v>10</v>
      </c>
      <c r="G10" s="20" t="str">
        <f>IF(ISERROR(AVERAGE(Judge1:Judge5!G10))," ", AVERAGE(Judge1:Judge5!G10))</f>
        <v xml:space="preserve"> </v>
      </c>
      <c r="H10" s="20">
        <f>IF(ISERROR(AVERAGE(Judge1:Judge5!H10))," ", AVERAGE(Judge1:Judge5!H10))</f>
        <v>9</v>
      </c>
      <c r="I10" s="20" t="str">
        <f>IF(ISERROR(AVERAGE(Judge1:Judge5!I10))," ", AVERAGE(Judge1:Judge5!I10))</f>
        <v xml:space="preserve"> </v>
      </c>
      <c r="J10" s="20">
        <f>IF(ISERROR(AVERAGE(Judge1:Judge5!J10))," ", AVERAGE(Judge1:Judge5!J10))</f>
        <v>3</v>
      </c>
      <c r="K10" s="20">
        <f>IF(ISERROR(AVERAGE(Judge1:Judge5!K10))," ", AVERAGE(Judge1:Judge5!K10))</f>
        <v>7</v>
      </c>
      <c r="L10" s="20">
        <f>IF(ISERROR(AVERAGE(Judge1:Judge5!L10))," ", AVERAGE(Judge1:Judge5!L10))</f>
        <v>6</v>
      </c>
      <c r="M10" s="20">
        <f>IF(ISERROR(AVERAGE(Judge1:Judge5!M10))," ", AVERAGE(Judge1:Judge5!M10))</f>
        <v>6</v>
      </c>
      <c r="N10" s="20" t="str">
        <f>IF(ISERROR(AVERAGE(Judge1:Judge5!N10))," ", AVERAGE(Judge1:Judge5!N10))</f>
        <v xml:space="preserve"> </v>
      </c>
      <c r="O10" s="20">
        <f>IF(ISERROR(AVERAGE(Judge1:Judge5!O10))," ", AVERAGE(Judge1:Judge5!O10))</f>
        <v>3</v>
      </c>
      <c r="P10" s="20">
        <f>IF(ISERROR(AVERAGE(Judge1:Judge5!P10))," ", AVERAGE(Judge1:Judge5!P10))</f>
        <v>7</v>
      </c>
      <c r="Q10" s="20">
        <f>IF(ISERROR(AVERAGE(Judge1:Judge5!Q10))," ", AVERAGE(Judge1:Judge5!Q10))</f>
        <v>5</v>
      </c>
      <c r="R10" s="20">
        <f>IF(ISERROR(AVERAGE(Judge1:Judge5!R10))," ", AVERAGE(Judge1:Judge5!R10))</f>
        <v>6</v>
      </c>
      <c r="S10" s="20">
        <f>IF(ISERROR(AVERAGE(Judge1:Judge5!S10))," ", AVERAGE(Judge1:Judge5!S10))</f>
        <v>3</v>
      </c>
      <c r="T10" s="20">
        <f>IF(ISERROR(AVERAGE(Judge1:Judge5!T10))," ", AVERAGE(Judge1:Judge5!T10))</f>
        <v>5</v>
      </c>
      <c r="U10" s="20">
        <f>IF(ISERROR(AVERAGE(Judge1:Judge5!U10))," ", AVERAGE(Judge1:Judge5!U10))</f>
        <v>6</v>
      </c>
      <c r="V10" s="20">
        <f>IF(ISERROR(AVERAGE(Judge1:Judge5!V10))," ", AVERAGE(Judge1:Judge5!V10))</f>
        <v>7</v>
      </c>
      <c r="W10" s="20" t="str">
        <f>IF(ISERROR(AVERAGE(Judge1:Judge5!W10))," ", AVERAGE(Judge1:Judge5!W10))</f>
        <v xml:space="preserve"> </v>
      </c>
      <c r="X10" s="20">
        <f>IF(ISERROR(AVERAGE(Judge1:Judge5!X10))," ", AVERAGE(Judge1:Judge5!X10))</f>
        <v>7</v>
      </c>
      <c r="Y10" s="20" t="str">
        <f>IF(ISERROR(AVERAGE(Judge1:Judge5!Y10))," ", AVERAGE(Judge1:Judge5!Y10))</f>
        <v xml:space="preserve"> </v>
      </c>
      <c r="Z10" s="20">
        <f>IF(ISERROR(AVERAGE(Judge1:Judge5!Z10))," ", AVERAGE(Judge1:Judge5!Z10))</f>
        <v>6</v>
      </c>
      <c r="AA10" s="20" t="str">
        <f>IF(ISERROR(AVERAGE(Judge1:Judge5!AA10))," ", AVERAGE(Judge1:Judge5!AA10))</f>
        <v xml:space="preserve"> </v>
      </c>
      <c r="AB10" s="20">
        <f>IF(ISERROR(AVERAGE(Judge1:Judge5!AB10))," ", AVERAGE(Judge1:Judge5!AB10))</f>
        <v>6</v>
      </c>
      <c r="AC10" s="20">
        <f>IF(ISERROR(AVERAGE(Judge1:Judge5!AC10))," ", AVERAGE(Judge1:Judge5!AC10))</f>
        <v>7</v>
      </c>
      <c r="AD10" s="20">
        <f>IF(ISERROR(AVERAGE(Judge1:Judge5!AD10))," ", AVERAGE(Judge1:Judge5!AD10))</f>
        <v>3</v>
      </c>
      <c r="AE10" s="20">
        <f>IF(ISERROR(AVERAGE(Judge1:Judge5!AE10))," ", AVERAGE(Judge1:Judge5!AE10))</f>
        <v>6</v>
      </c>
      <c r="AF10" s="20">
        <f>IF(ISERROR(AVERAGE(Judge1:Judge5!AF10))," ", AVERAGE(Judge1:Judge5!AF10))</f>
        <v>6</v>
      </c>
      <c r="AG10" s="20">
        <f>IF(ISERROR(AVERAGE(Judge1:Judge5!AG10))," ", AVERAGE(Judge1:Judge5!AG10))</f>
        <v>7</v>
      </c>
      <c r="AH10" s="20" t="str">
        <f>IF(ISERROR(AVERAGE(Judge1:Judge5!AH10))," ", AVERAGE(Judge1:Judge5!AH10))</f>
        <v xml:space="preserve"> </v>
      </c>
      <c r="AI10" s="20">
        <f>IF(ISERROR(AVERAGE(Judge1:Judge5!AI10))," ", AVERAGE(Judge1:Judge5!AI10))</f>
        <v>8</v>
      </c>
      <c r="AJ10" s="20">
        <f>IF(ISERROR(AVERAGE(Judge1:Judge5!AJ10))," ", AVERAGE(Judge1:Judge5!AJ10))</f>
        <v>7</v>
      </c>
      <c r="AK10" s="20">
        <f>IF(ISERROR(AVERAGE(Judge1:Judge5!AK10))," ", AVERAGE(Judge1:Judge5!AK10))</f>
        <v>5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29293</v>
      </c>
      <c r="B11" s="10">
        <v>728332</v>
      </c>
      <c r="C11" s="3" t="s">
        <v>16</v>
      </c>
      <c r="D11" s="3" t="s">
        <v>21</v>
      </c>
      <c r="E11" s="3">
        <v>10</v>
      </c>
      <c r="F11" s="20">
        <f>IF(ISERROR(AVERAGE(Judge1:Judge5!F11))," ", AVERAGE(Judge1:Judge5!F11))</f>
        <v>10</v>
      </c>
      <c r="G11" s="20" t="str">
        <f>IF(ISERROR(AVERAGE(Judge1:Judge5!G11))," ", AVERAGE(Judge1:Judge5!G11))</f>
        <v xml:space="preserve"> </v>
      </c>
      <c r="H11" s="20">
        <f>IF(ISERROR(AVERAGE(Judge1:Judge5!H11))," ", AVERAGE(Judge1:Judge5!H11))</f>
        <v>9</v>
      </c>
      <c r="I11" s="20" t="str">
        <f>IF(ISERROR(AVERAGE(Judge1:Judge5!I11))," ", AVERAGE(Judge1:Judge5!I11))</f>
        <v xml:space="preserve"> </v>
      </c>
      <c r="J11" s="20">
        <f>IF(ISERROR(AVERAGE(Judge1:Judge5!J11))," ", AVERAGE(Judge1:Judge5!J11))</f>
        <v>5</v>
      </c>
      <c r="K11" s="20">
        <f>IF(ISERROR(AVERAGE(Judge1:Judge5!K11))," ", AVERAGE(Judge1:Judge5!K11))</f>
        <v>8</v>
      </c>
      <c r="L11" s="20">
        <f>IF(ISERROR(AVERAGE(Judge1:Judge5!L11))," ", AVERAGE(Judge1:Judge5!L11))</f>
        <v>8</v>
      </c>
      <c r="M11" s="20">
        <f>IF(ISERROR(AVERAGE(Judge1:Judge5!M11))," ", AVERAGE(Judge1:Judge5!M11))</f>
        <v>9</v>
      </c>
      <c r="N11" s="20" t="str">
        <f>IF(ISERROR(AVERAGE(Judge1:Judge5!N11))," ", AVERAGE(Judge1:Judge5!N11))</f>
        <v xml:space="preserve"> </v>
      </c>
      <c r="O11" s="20">
        <f>IF(ISERROR(AVERAGE(Judge1:Judge5!O11))," ", AVERAGE(Judge1:Judge5!O11))</f>
        <v>10</v>
      </c>
      <c r="P11" s="20">
        <f>IF(ISERROR(AVERAGE(Judge1:Judge5!P11))," ", AVERAGE(Judge1:Judge5!P11))</f>
        <v>10</v>
      </c>
      <c r="Q11" s="20">
        <f>IF(ISERROR(AVERAGE(Judge1:Judge5!Q11))," ", AVERAGE(Judge1:Judge5!Q11))</f>
        <v>9</v>
      </c>
      <c r="R11" s="20">
        <f>IF(ISERROR(AVERAGE(Judge1:Judge5!R11))," ", AVERAGE(Judge1:Judge5!R11))</f>
        <v>10</v>
      </c>
      <c r="S11" s="20">
        <f>IF(ISERROR(AVERAGE(Judge1:Judge5!S11))," ", AVERAGE(Judge1:Judge5!S11))</f>
        <v>7</v>
      </c>
      <c r="T11" s="20">
        <f>IF(ISERROR(AVERAGE(Judge1:Judge5!T11))," ", AVERAGE(Judge1:Judge5!T11))</f>
        <v>8</v>
      </c>
      <c r="U11" s="20">
        <f>IF(ISERROR(AVERAGE(Judge1:Judge5!U11))," ", AVERAGE(Judge1:Judge5!U11))</f>
        <v>8</v>
      </c>
      <c r="V11" s="20">
        <f>IF(ISERROR(AVERAGE(Judge1:Judge5!V11))," ", AVERAGE(Judge1:Judge5!V11))</f>
        <v>9</v>
      </c>
      <c r="W11" s="20" t="str">
        <f>IF(ISERROR(AVERAGE(Judge1:Judge5!W11))," ", AVERAGE(Judge1:Judge5!W11))</f>
        <v xml:space="preserve"> </v>
      </c>
      <c r="X11" s="20">
        <f>IF(ISERROR(AVERAGE(Judge1:Judge5!X11))," ", AVERAGE(Judge1:Judge5!X11))</f>
        <v>10</v>
      </c>
      <c r="Y11" s="20" t="str">
        <f>IF(ISERROR(AVERAGE(Judge1:Judge5!Y11))," ", AVERAGE(Judge1:Judge5!Y11))</f>
        <v xml:space="preserve"> </v>
      </c>
      <c r="Z11" s="20">
        <f>IF(ISERROR(AVERAGE(Judge1:Judge5!Z11))," ", AVERAGE(Judge1:Judge5!Z11))</f>
        <v>9</v>
      </c>
      <c r="AA11" s="20" t="str">
        <f>IF(ISERROR(AVERAGE(Judge1:Judge5!AA11))," ", AVERAGE(Judge1:Judge5!AA11))</f>
        <v xml:space="preserve"> </v>
      </c>
      <c r="AB11" s="20">
        <f>IF(ISERROR(AVERAGE(Judge1:Judge5!AB11))," ", AVERAGE(Judge1:Judge5!AB11))</f>
        <v>10</v>
      </c>
      <c r="AC11" s="20">
        <f>IF(ISERROR(AVERAGE(Judge1:Judge5!AC11))," ", AVERAGE(Judge1:Judge5!AC11))</f>
        <v>9</v>
      </c>
      <c r="AD11" s="20">
        <f>IF(ISERROR(AVERAGE(Judge1:Judge5!AD11))," ", AVERAGE(Judge1:Judge5!AD11))</f>
        <v>10</v>
      </c>
      <c r="AE11" s="20">
        <f>IF(ISERROR(AVERAGE(Judge1:Judge5!AE11))," ", AVERAGE(Judge1:Judge5!AE11))</f>
        <v>8</v>
      </c>
      <c r="AF11" s="20">
        <f>IF(ISERROR(AVERAGE(Judge1:Judge5!AF11))," ", AVERAGE(Judge1:Judge5!AF11))</f>
        <v>7</v>
      </c>
      <c r="AG11" s="20">
        <f>IF(ISERROR(AVERAGE(Judge1:Judge5!AG11))," ", AVERAGE(Judge1:Judge5!AG11))</f>
        <v>10</v>
      </c>
      <c r="AH11" s="20" t="str">
        <f>IF(ISERROR(AVERAGE(Judge1:Judge5!AH11))," ", AVERAGE(Judge1:Judge5!AH11))</f>
        <v xml:space="preserve"> </v>
      </c>
      <c r="AI11" s="20">
        <f>IF(ISERROR(AVERAGE(Judge1:Judge5!AI11))," ", AVERAGE(Judge1:Judge5!AI11))</f>
        <v>10</v>
      </c>
      <c r="AJ11" s="20">
        <f>IF(ISERROR(AVERAGE(Judge1:Judge5!AJ11))," ", AVERAGE(Judge1:Judge5!AJ11))</f>
        <v>10</v>
      </c>
      <c r="AK11" s="20">
        <f>IF(ISERROR(AVERAGE(Judge1:Judge5!AK11))," ", AVERAGE(Judge1:Judge5!AK11))</f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29293</v>
      </c>
      <c r="B12" s="10">
        <v>728334</v>
      </c>
      <c r="C12" s="11" t="s">
        <v>22</v>
      </c>
      <c r="D12" s="11" t="s">
        <v>23</v>
      </c>
      <c r="E12" s="11">
        <v>-5</v>
      </c>
      <c r="F12" s="21" t="str">
        <f>IF(ISERROR(AVERAGE(Judge1:Judge5!F12))," ", AVERAGE(Judge1:Judge5!F12))</f>
        <v xml:space="preserve"> </v>
      </c>
      <c r="G12" s="21" t="str">
        <f>IF(ISERROR(AVERAGE(Judge1:Judge5!G12))," ", AVERAGE(Judge1:Judge5!G12))</f>
        <v xml:space="preserve"> </v>
      </c>
      <c r="H12" s="21" t="str">
        <f>IF(ISERROR(AVERAGE(Judge1:Judge5!H12))," ", AVERAGE(Judge1:Judge5!H12))</f>
        <v xml:space="preserve"> </v>
      </c>
      <c r="I12" s="21" t="str">
        <f>IF(ISERROR(AVERAGE(Judge1:Judge5!I12))," ", AVERAGE(Judge1:Judge5!I12))</f>
        <v xml:space="preserve"> </v>
      </c>
      <c r="J12" s="21" t="str">
        <f>IF(ISERROR(AVERAGE(Judge1:Judge5!J12))," ", AVERAGE(Judge1:Judge5!J12))</f>
        <v xml:space="preserve"> </v>
      </c>
      <c r="K12" s="21" t="str">
        <f>IF(ISERROR(AVERAGE(Judge1:Judge5!K12))," ", AVERAGE(Judge1:Judge5!K12))</f>
        <v xml:space="preserve"> </v>
      </c>
      <c r="L12" s="21" t="str">
        <f>IF(ISERROR(AVERAGE(Judge1:Judge5!L12))," ", AVERAGE(Judge1:Judge5!L12))</f>
        <v xml:space="preserve"> </v>
      </c>
      <c r="M12" s="21" t="str">
        <f>IF(ISERROR(AVERAGE(Judge1:Judge5!M12))," ", AVERAGE(Judge1:Judge5!M12))</f>
        <v xml:space="preserve"> </v>
      </c>
      <c r="N12" s="21" t="str">
        <f>IF(ISERROR(AVERAGE(Judge1:Judge5!N12))," ", AVERAGE(Judge1:Judge5!N12))</f>
        <v xml:space="preserve"> </v>
      </c>
      <c r="O12" s="21" t="str">
        <f>IF(ISERROR(AVERAGE(Judge1:Judge5!O12))," ", AVERAGE(Judge1:Judge5!O12))</f>
        <v xml:space="preserve"> </v>
      </c>
      <c r="P12" s="21" t="str">
        <f>IF(ISERROR(AVERAGE(Judge1:Judge5!P12))," ", AVERAGE(Judge1:Judge5!P12))</f>
        <v xml:space="preserve"> </v>
      </c>
      <c r="Q12" s="21" t="str">
        <f>IF(ISERROR(AVERAGE(Judge1:Judge5!Q12))," ", AVERAGE(Judge1:Judge5!Q12))</f>
        <v xml:space="preserve"> </v>
      </c>
      <c r="R12" s="21" t="str">
        <f>IF(ISERROR(AVERAGE(Judge1:Judge5!R12))," ", AVERAGE(Judge1:Judge5!R12))</f>
        <v xml:space="preserve"> </v>
      </c>
      <c r="S12" s="21" t="str">
        <f>IF(ISERROR(AVERAGE(Judge1:Judge5!S12))," ", AVERAGE(Judge1:Judge5!S12))</f>
        <v xml:space="preserve"> </v>
      </c>
      <c r="T12" s="21" t="str">
        <f>IF(ISERROR(AVERAGE(Judge1:Judge5!T12))," ", AVERAGE(Judge1:Judge5!T12))</f>
        <v xml:space="preserve"> </v>
      </c>
      <c r="U12" s="21" t="str">
        <f>IF(ISERROR(AVERAGE(Judge1:Judge5!U12))," ", AVERAGE(Judge1:Judge5!U12))</f>
        <v xml:space="preserve"> </v>
      </c>
      <c r="V12" s="21" t="str">
        <f>IF(ISERROR(AVERAGE(Judge1:Judge5!V12))," ", AVERAGE(Judge1:Judge5!V12))</f>
        <v xml:space="preserve"> </v>
      </c>
      <c r="W12" s="21" t="str">
        <f>IF(ISERROR(AVERAGE(Judge1:Judge5!W12))," ", AVERAGE(Judge1:Judge5!W12))</f>
        <v xml:space="preserve"> </v>
      </c>
      <c r="X12" s="21" t="str">
        <f>IF(ISERROR(AVERAGE(Judge1:Judge5!X12))," ", AVERAGE(Judge1:Judge5!X12))</f>
        <v xml:space="preserve"> </v>
      </c>
      <c r="Y12" s="21" t="str">
        <f>IF(ISERROR(AVERAGE(Judge1:Judge5!Y12))," ", AVERAGE(Judge1:Judge5!Y12))</f>
        <v xml:space="preserve"> </v>
      </c>
      <c r="Z12" s="21" t="str">
        <f>IF(ISERROR(AVERAGE(Judge1:Judge5!Z12))," ", AVERAGE(Judge1:Judge5!Z12))</f>
        <v xml:space="preserve"> </v>
      </c>
      <c r="AA12" s="21" t="str">
        <f>IF(ISERROR(AVERAGE(Judge1:Judge5!AA12))," ", AVERAGE(Judge1:Judge5!AA12))</f>
        <v xml:space="preserve"> </v>
      </c>
      <c r="AB12" s="21" t="str">
        <f>IF(ISERROR(AVERAGE(Judge1:Judge5!AB12))," ", AVERAGE(Judge1:Judge5!AB12))</f>
        <v xml:space="preserve"> </v>
      </c>
      <c r="AC12" s="21" t="str">
        <f>IF(ISERROR(AVERAGE(Judge1:Judge5!AC12))," ", AVERAGE(Judge1:Judge5!AC12))</f>
        <v xml:space="preserve"> </v>
      </c>
      <c r="AD12" s="21" t="str">
        <f>IF(ISERROR(AVERAGE(Judge1:Judge5!AD12))," ", AVERAGE(Judge1:Judge5!AD12))</f>
        <v xml:space="preserve"> </v>
      </c>
      <c r="AE12" s="21" t="str">
        <f>IF(ISERROR(AVERAGE(Judge1:Judge5!AE12))," ", AVERAGE(Judge1:Judge5!AE12))</f>
        <v xml:space="preserve"> </v>
      </c>
      <c r="AF12" s="21" t="str">
        <f>IF(ISERROR(AVERAGE(Judge1:Judge5!AF12))," ", AVERAGE(Judge1:Judge5!AF12))</f>
        <v xml:space="preserve"> </v>
      </c>
      <c r="AG12" s="21" t="str">
        <f>IF(ISERROR(AVERAGE(Judge1:Judge5!AG12))," ", AVERAGE(Judge1:Judge5!AG12))</f>
        <v xml:space="preserve"> </v>
      </c>
      <c r="AH12" s="21" t="str">
        <f>IF(ISERROR(AVERAGE(Judge1:Judge5!AH12))," ", AVERAGE(Judge1:Judge5!AH12))</f>
        <v xml:space="preserve"> </v>
      </c>
      <c r="AI12" s="21" t="str">
        <f>IF(ISERROR(AVERAGE(Judge1:Judge5!AI12))," ", AVERAGE(Judge1:Judge5!AI12))</f>
        <v xml:space="preserve"> </v>
      </c>
      <c r="AJ12" s="21" t="str">
        <f>IF(ISERROR(AVERAGE(Judge1:Judge5!AJ12))," ", AVERAGE(Judge1:Judge5!AJ12))</f>
        <v xml:space="preserve"> </v>
      </c>
      <c r="AK12" s="21" t="str">
        <f>IF(ISERROR(AVERAGE(Judge1:Judge5!AK12))," ", AVERAGE(Judge1:Judge5!AK12))</f>
        <v xml:space="preserve"> 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25</v>
      </c>
      <c r="F15" s="13">
        <f>SUM($F$7:$F$12)</f>
        <v>95</v>
      </c>
      <c r="G15" s="13">
        <f>SUM($G$7:$G$12)</f>
        <v>0</v>
      </c>
      <c r="H15" s="13">
        <f>SUM($H$7:$H$12)</f>
        <v>93</v>
      </c>
      <c r="I15" s="13">
        <f>SUM($I$7:$I$12)</f>
        <v>0</v>
      </c>
      <c r="J15" s="13">
        <f>SUM($J$7:$J$12)</f>
        <v>78</v>
      </c>
      <c r="K15" s="13">
        <f>SUM($K$7:$K$12)</f>
        <v>80</v>
      </c>
      <c r="L15" s="13">
        <f>SUM($L$7:$L$12)</f>
        <v>67</v>
      </c>
      <c r="M15" s="13">
        <f>SUM($M$7:$M$12)</f>
        <v>72</v>
      </c>
      <c r="N15" s="13">
        <f>SUM($N$7:$N$12)</f>
        <v>0</v>
      </c>
      <c r="O15" s="13">
        <f>SUM($O$7:$O$12)</f>
        <v>86</v>
      </c>
      <c r="P15" s="13">
        <f>SUM($P$7:$P$12)</f>
        <v>79</v>
      </c>
      <c r="Q15" s="13">
        <f>SUM($Q$7:$Q$12)</f>
        <v>78</v>
      </c>
      <c r="R15" s="13">
        <f>SUM($R$7:$R$12)</f>
        <v>91</v>
      </c>
      <c r="S15" s="13">
        <f>SUM($S$7:$S$12)</f>
        <v>80</v>
      </c>
      <c r="T15" s="13">
        <f>SUM($T$7:$T$12)</f>
        <v>46</v>
      </c>
      <c r="U15" s="13">
        <f>SUM($U$7:$U$12)</f>
        <v>57</v>
      </c>
      <c r="V15" s="13">
        <f>SUM($V$7:$V$12)</f>
        <v>66</v>
      </c>
      <c r="W15" s="13">
        <f>SUM($W$7:$W$12)</f>
        <v>0</v>
      </c>
      <c r="X15" s="13">
        <f>SUM($X$7:$X$12)</f>
        <v>87</v>
      </c>
      <c r="Y15" s="13">
        <f>SUM($Y$7:$Y$12)</f>
        <v>0</v>
      </c>
      <c r="Z15" s="13">
        <f>SUM($Z$7:$Z$12)</f>
        <v>86</v>
      </c>
      <c r="AA15" s="13">
        <f>SUM($AA$7:$AA$12)</f>
        <v>0</v>
      </c>
      <c r="AB15" s="13">
        <f>SUM($AB$7:$AB$12)</f>
        <v>72</v>
      </c>
      <c r="AC15" s="13">
        <f>SUM($AC$7:$AC$12)</f>
        <v>87</v>
      </c>
      <c r="AD15" s="13">
        <f>SUM($AD$7:$AD$12)</f>
        <v>73</v>
      </c>
      <c r="AE15" s="13">
        <f>SUM($AE$7:$AE$12)</f>
        <v>81</v>
      </c>
      <c r="AF15" s="13">
        <f>SUM($AF$7:$AF$12)</f>
        <v>43</v>
      </c>
      <c r="AG15" s="13">
        <f>SUM($AG$7:$AG$12)</f>
        <v>87</v>
      </c>
      <c r="AH15" s="13">
        <f>SUM($AH$7:$AH$12)</f>
        <v>0</v>
      </c>
      <c r="AI15" s="13">
        <f>SUM($AI$7:$AI$12)</f>
        <v>92</v>
      </c>
      <c r="AJ15" s="13">
        <f>SUM($AJ$7:$AJ$12)</f>
        <v>77</v>
      </c>
      <c r="AK15" s="13">
        <f>SUM($AK$7:$AK$12)</f>
        <v>83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28</v>
      </c>
      <c r="D17" s="14">
        <f>LARGE($F$15:$AJ$15,1)</f>
        <v>95</v>
      </c>
      <c r="E17">
        <f>INDEX($F$6:$AJ$6,MATCH($D$17,$F$15:$AJ$15,0))</f>
        <v>5023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29</v>
      </c>
      <c r="D18" s="15">
        <f>LARGE($F$15:$AJ$15,2)</f>
        <v>93</v>
      </c>
      <c r="E18">
        <f>INDEX($F$6:$AJ$6,MATCH($D$18,$F$15:$AJ$15,0))</f>
        <v>5025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30</v>
      </c>
      <c r="D19" s="16">
        <f>LARGE($F$15:$AJ$15,3)</f>
        <v>92</v>
      </c>
      <c r="E19">
        <f>INDEX($F$6:$AJ$6,MATCH($D$19,$F$15:$AJ$15,0))</f>
        <v>5366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31</v>
      </c>
      <c r="D20" s="17">
        <f>LARGE($F$15:$AJ$15,4)</f>
        <v>91</v>
      </c>
      <c r="E20">
        <f>INDEX($F$6:$AJ$6,MATCH($D$20,$F$15:$AJ$15,0))</f>
        <v>5167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32</v>
      </c>
      <c r="D21" s="18">
        <f>LARGE($F$15:$AJ$15,5)</f>
        <v>87</v>
      </c>
      <c r="E21">
        <f>INDEX($F$6:$AJ$6,MATCH($D$21,$F$15:$AJ$15,0))</f>
        <v>5194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AK7">
    <cfRule type="cellIs" dxfId="140" priority="1" stopIfTrue="1" operator="greaterThan">
      <formula>$E$7</formula>
    </cfRule>
    <cfRule type="cellIs" dxfId="139" priority="2" stopIfTrue="1" operator="equal">
      <formula>""</formula>
    </cfRule>
  </conditionalFormatting>
  <conditionalFormatting sqref="E8:AK8">
    <cfRule type="cellIs" dxfId="138" priority="3" stopIfTrue="1" operator="greaterThan">
      <formula>$E$8</formula>
    </cfRule>
    <cfRule type="cellIs" dxfId="137" priority="4" stopIfTrue="1" operator="equal">
      <formula>""</formula>
    </cfRule>
  </conditionalFormatting>
  <conditionalFormatting sqref="E9:AK9">
    <cfRule type="cellIs" dxfId="136" priority="5" stopIfTrue="1" operator="greaterThan">
      <formula>$E$9</formula>
    </cfRule>
    <cfRule type="cellIs" dxfId="135" priority="6" stopIfTrue="1" operator="equal">
      <formula>""</formula>
    </cfRule>
  </conditionalFormatting>
  <conditionalFormatting sqref="E10:AK10">
    <cfRule type="cellIs" dxfId="134" priority="7" stopIfTrue="1" operator="greaterThan">
      <formula>$E$10</formula>
    </cfRule>
    <cfRule type="cellIs" dxfId="133" priority="8" stopIfTrue="1" operator="equal">
      <formula>""</formula>
    </cfRule>
  </conditionalFormatting>
  <conditionalFormatting sqref="E11:AK11">
    <cfRule type="cellIs" dxfId="132" priority="9" stopIfTrue="1" operator="greaterThan">
      <formula>$E$11</formula>
    </cfRule>
    <cfRule type="cellIs" dxfId="131" priority="10" stopIfTrue="1" operator="equal">
      <formula>""</formula>
    </cfRule>
  </conditionalFormatting>
  <conditionalFormatting sqref="E12:AK12">
    <cfRule type="cellIs" dxfId="130" priority="11" stopIfTrue="1" operator="lessThan">
      <formula>$E$12</formula>
    </cfRule>
    <cfRule type="cellIs" dxfId="129" priority="12" stopIfTrue="1" operator="greaterThan">
      <formula>0</formula>
    </cfRule>
  </conditionalFormatting>
  <conditionalFormatting sqref="C15:AK15">
    <cfRule type="cellIs" dxfId="128" priority="13" stopIfTrue="1" operator="equal">
      <formula>$D$17</formula>
    </cfRule>
    <cfRule type="cellIs" dxfId="127" priority="14" stopIfTrue="1" operator="equal">
      <formula>$D$18</formula>
    </cfRule>
    <cfRule type="cellIs" dxfId="126" priority="15" stopIfTrue="1" operator="equal">
      <formula>$D$19</formula>
    </cfRule>
    <cfRule type="cellIs" dxfId="125" priority="16" stopIfTrue="1" operator="equal">
      <formula>$D$20</formula>
    </cfRule>
    <cfRule type="cellIs" dxfId="124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AG7" activePane="bottomRight" state="frozen"/>
      <selection pane="topRight" activeCell="D1" sqref="D1"/>
      <selection pane="bottomLeft" activeCell="A6" sqref="A6"/>
      <selection pane="bottomRight" activeCell="AK12" sqref="AK1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0</v>
      </c>
    </row>
    <row r="4" spans="1:69" ht="15" customHeight="1" x14ac:dyDescent="0.2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5023</v>
      </c>
      <c r="G6" s="1">
        <v>5024</v>
      </c>
      <c r="H6" s="1">
        <v>5025</v>
      </c>
      <c r="I6" s="1">
        <v>5026</v>
      </c>
      <c r="J6" s="1">
        <v>5056</v>
      </c>
      <c r="K6" s="1">
        <v>5159</v>
      </c>
      <c r="L6" s="1">
        <v>5160</v>
      </c>
      <c r="M6" s="1">
        <v>5161</v>
      </c>
      <c r="N6" s="1">
        <v>5162</v>
      </c>
      <c r="O6" s="1">
        <v>5164</v>
      </c>
      <c r="P6" s="1">
        <v>5165</v>
      </c>
      <c r="Q6" s="1">
        <v>5166</v>
      </c>
      <c r="R6" s="1">
        <v>5167</v>
      </c>
      <c r="S6" s="1">
        <v>5168</v>
      </c>
      <c r="T6" s="1">
        <v>5174</v>
      </c>
      <c r="U6" s="1">
        <v>5175</v>
      </c>
      <c r="V6" s="1">
        <v>5192</v>
      </c>
      <c r="W6" s="1">
        <v>5193</v>
      </c>
      <c r="X6" s="1">
        <v>5194</v>
      </c>
      <c r="Y6" s="1">
        <v>5195</v>
      </c>
      <c r="Z6" s="1">
        <v>5196</v>
      </c>
      <c r="AA6" s="1">
        <v>5197</v>
      </c>
      <c r="AB6" s="1">
        <v>5198</v>
      </c>
      <c r="AC6" s="1">
        <v>5204</v>
      </c>
      <c r="AD6" s="1">
        <v>5313</v>
      </c>
      <c r="AE6" s="1">
        <v>5314</v>
      </c>
      <c r="AF6" s="1">
        <v>5315</v>
      </c>
      <c r="AG6" s="1">
        <v>5318</v>
      </c>
      <c r="AH6" s="1">
        <v>5320</v>
      </c>
      <c r="AI6" s="1">
        <v>5366</v>
      </c>
      <c r="AJ6" s="1">
        <v>5467</v>
      </c>
      <c r="AK6" s="1">
        <v>5169</v>
      </c>
    </row>
    <row r="7" spans="1:69" x14ac:dyDescent="0.2">
      <c r="A7" s="10">
        <v>29293</v>
      </c>
      <c r="B7" s="10">
        <v>728329</v>
      </c>
      <c r="C7" s="9" t="s">
        <v>16</v>
      </c>
      <c r="D7" s="3" t="s">
        <v>17</v>
      </c>
      <c r="E7" s="3">
        <v>35</v>
      </c>
      <c r="F7" s="5">
        <v>30</v>
      </c>
      <c r="G7" s="5"/>
      <c r="H7" s="5">
        <v>30</v>
      </c>
      <c r="I7" s="5"/>
      <c r="J7" s="5">
        <v>30</v>
      </c>
      <c r="K7" s="5">
        <v>25</v>
      </c>
      <c r="L7" s="5">
        <v>25</v>
      </c>
      <c r="M7" s="5">
        <v>19</v>
      </c>
      <c r="N7" s="5"/>
      <c r="O7" s="5">
        <v>31</v>
      </c>
      <c r="P7" s="5">
        <v>20</v>
      </c>
      <c r="Q7" s="5">
        <v>29</v>
      </c>
      <c r="R7" s="5">
        <v>30</v>
      </c>
      <c r="S7" s="5">
        <v>25</v>
      </c>
      <c r="T7" s="5">
        <v>10</v>
      </c>
      <c r="U7" s="5">
        <v>18</v>
      </c>
      <c r="V7" s="5">
        <v>15</v>
      </c>
      <c r="W7" s="5"/>
      <c r="X7" s="5">
        <v>30</v>
      </c>
      <c r="Y7" s="5"/>
      <c r="Z7" s="5">
        <v>30</v>
      </c>
      <c r="AA7" s="5"/>
      <c r="AB7" s="5">
        <v>29</v>
      </c>
      <c r="AC7" s="5">
        <v>33</v>
      </c>
      <c r="AD7" s="5">
        <v>27</v>
      </c>
      <c r="AE7" s="5">
        <v>30</v>
      </c>
      <c r="AF7" s="5">
        <v>15</v>
      </c>
      <c r="AG7" s="5">
        <v>30</v>
      </c>
      <c r="AH7" s="5"/>
      <c r="AI7" s="5">
        <v>30</v>
      </c>
      <c r="AJ7" s="5">
        <v>25</v>
      </c>
      <c r="AK7" s="5">
        <v>33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29293</v>
      </c>
      <c r="B8" s="10">
        <v>728330</v>
      </c>
      <c r="C8" s="3" t="s">
        <v>16</v>
      </c>
      <c r="D8" s="3" t="s">
        <v>18</v>
      </c>
      <c r="E8" s="3">
        <v>35</v>
      </c>
      <c r="F8" s="5">
        <v>35</v>
      </c>
      <c r="G8" s="5"/>
      <c r="H8" s="5">
        <v>35</v>
      </c>
      <c r="I8" s="5"/>
      <c r="J8" s="5">
        <v>30</v>
      </c>
      <c r="K8" s="5">
        <v>30</v>
      </c>
      <c r="L8" s="5">
        <v>23</v>
      </c>
      <c r="M8" s="5">
        <v>28</v>
      </c>
      <c r="N8" s="5"/>
      <c r="O8" s="5">
        <v>32</v>
      </c>
      <c r="P8" s="5">
        <v>32</v>
      </c>
      <c r="Q8" s="5">
        <v>25</v>
      </c>
      <c r="R8" s="5">
        <v>35</v>
      </c>
      <c r="S8" s="5">
        <v>35</v>
      </c>
      <c r="T8" s="5">
        <v>13</v>
      </c>
      <c r="U8" s="5">
        <v>15</v>
      </c>
      <c r="V8" s="5">
        <v>25</v>
      </c>
      <c r="W8" s="5"/>
      <c r="X8" s="5">
        <v>30</v>
      </c>
      <c r="Y8" s="5"/>
      <c r="Z8" s="5">
        <v>32</v>
      </c>
      <c r="AA8" s="5"/>
      <c r="AB8" s="5">
        <v>20</v>
      </c>
      <c r="AC8" s="5">
        <v>28</v>
      </c>
      <c r="AD8" s="5">
        <v>28</v>
      </c>
      <c r="AE8" s="5">
        <v>30</v>
      </c>
      <c r="AF8" s="5">
        <v>10</v>
      </c>
      <c r="AG8" s="5">
        <v>30</v>
      </c>
      <c r="AH8" s="5"/>
      <c r="AI8" s="5">
        <v>35</v>
      </c>
      <c r="AJ8" s="5">
        <v>25</v>
      </c>
      <c r="AK8" s="5">
        <v>25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29293</v>
      </c>
      <c r="B9" s="10">
        <v>728331</v>
      </c>
      <c r="C9" s="3" t="s">
        <v>16</v>
      </c>
      <c r="D9" s="3" t="s">
        <v>19</v>
      </c>
      <c r="E9" s="3">
        <v>10</v>
      </c>
      <c r="F9" s="5">
        <v>10</v>
      </c>
      <c r="G9" s="5"/>
      <c r="H9" s="5">
        <v>10</v>
      </c>
      <c r="I9" s="5"/>
      <c r="J9" s="5">
        <v>10</v>
      </c>
      <c r="K9" s="5">
        <v>10</v>
      </c>
      <c r="L9" s="5">
        <v>5</v>
      </c>
      <c r="M9" s="5">
        <v>10</v>
      </c>
      <c r="N9" s="5"/>
      <c r="O9" s="5">
        <v>10</v>
      </c>
      <c r="P9" s="5">
        <v>10</v>
      </c>
      <c r="Q9" s="5">
        <v>10</v>
      </c>
      <c r="R9" s="5">
        <v>10</v>
      </c>
      <c r="S9" s="5">
        <v>10</v>
      </c>
      <c r="T9" s="5">
        <v>10</v>
      </c>
      <c r="U9" s="5">
        <v>10</v>
      </c>
      <c r="V9" s="5">
        <v>10</v>
      </c>
      <c r="W9" s="5"/>
      <c r="X9" s="5">
        <v>10</v>
      </c>
      <c r="Y9" s="5"/>
      <c r="Z9" s="5">
        <v>9</v>
      </c>
      <c r="AA9" s="5"/>
      <c r="AB9" s="5">
        <v>7</v>
      </c>
      <c r="AC9" s="5">
        <v>10</v>
      </c>
      <c r="AD9" s="5">
        <v>5</v>
      </c>
      <c r="AE9" s="5">
        <v>7</v>
      </c>
      <c r="AF9" s="5">
        <v>5</v>
      </c>
      <c r="AG9" s="5">
        <v>10</v>
      </c>
      <c r="AH9" s="5"/>
      <c r="AI9" s="5">
        <v>9</v>
      </c>
      <c r="AJ9" s="5">
        <v>10</v>
      </c>
      <c r="AK9" s="5">
        <v>10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29293</v>
      </c>
      <c r="B10" s="10">
        <v>728333</v>
      </c>
      <c r="C10" s="3" t="s">
        <v>16</v>
      </c>
      <c r="D10" s="3" t="s">
        <v>20</v>
      </c>
      <c r="E10" s="3">
        <v>10</v>
      </c>
      <c r="F10" s="5">
        <v>10</v>
      </c>
      <c r="G10" s="5"/>
      <c r="H10" s="5">
        <v>9</v>
      </c>
      <c r="I10" s="5"/>
      <c r="J10" s="5">
        <v>3</v>
      </c>
      <c r="K10" s="5">
        <v>7</v>
      </c>
      <c r="L10" s="5">
        <v>6</v>
      </c>
      <c r="M10" s="5">
        <v>6</v>
      </c>
      <c r="N10" s="5"/>
      <c r="O10" s="5">
        <v>3</v>
      </c>
      <c r="P10" s="5">
        <v>7</v>
      </c>
      <c r="Q10" s="5">
        <v>5</v>
      </c>
      <c r="R10" s="5">
        <v>6</v>
      </c>
      <c r="S10" s="5">
        <v>3</v>
      </c>
      <c r="T10" s="5">
        <v>5</v>
      </c>
      <c r="U10" s="5">
        <v>6</v>
      </c>
      <c r="V10" s="5">
        <v>7</v>
      </c>
      <c r="W10" s="5"/>
      <c r="X10" s="5">
        <v>7</v>
      </c>
      <c r="Y10" s="5"/>
      <c r="Z10" s="5">
        <v>6</v>
      </c>
      <c r="AA10" s="5"/>
      <c r="AB10" s="5">
        <v>6</v>
      </c>
      <c r="AC10" s="5">
        <v>7</v>
      </c>
      <c r="AD10" s="5">
        <v>3</v>
      </c>
      <c r="AE10" s="5">
        <v>6</v>
      </c>
      <c r="AF10" s="5">
        <v>6</v>
      </c>
      <c r="AG10" s="5">
        <v>7</v>
      </c>
      <c r="AH10" s="5"/>
      <c r="AI10" s="5">
        <v>8</v>
      </c>
      <c r="AJ10" s="5">
        <v>7</v>
      </c>
      <c r="AK10" s="5">
        <v>5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29293</v>
      </c>
      <c r="B11" s="10">
        <v>728332</v>
      </c>
      <c r="C11" s="3" t="s">
        <v>16</v>
      </c>
      <c r="D11" s="3" t="s">
        <v>21</v>
      </c>
      <c r="E11" s="3">
        <v>10</v>
      </c>
      <c r="F11" s="5">
        <v>10</v>
      </c>
      <c r="G11" s="5"/>
      <c r="H11" s="5">
        <v>9</v>
      </c>
      <c r="I11" s="5"/>
      <c r="J11" s="5">
        <v>5</v>
      </c>
      <c r="K11" s="5">
        <v>8</v>
      </c>
      <c r="L11" s="5">
        <v>8</v>
      </c>
      <c r="M11" s="5">
        <v>9</v>
      </c>
      <c r="N11" s="5"/>
      <c r="O11" s="5">
        <v>10</v>
      </c>
      <c r="P11" s="5">
        <v>10</v>
      </c>
      <c r="Q11" s="5">
        <v>9</v>
      </c>
      <c r="R11" s="5">
        <v>10</v>
      </c>
      <c r="S11" s="5">
        <v>7</v>
      </c>
      <c r="T11" s="5">
        <v>8</v>
      </c>
      <c r="U11" s="5">
        <v>8</v>
      </c>
      <c r="V11" s="5">
        <v>9</v>
      </c>
      <c r="W11" s="5"/>
      <c r="X11" s="5">
        <v>10</v>
      </c>
      <c r="Y11" s="5"/>
      <c r="Z11" s="5">
        <v>9</v>
      </c>
      <c r="AA11" s="5"/>
      <c r="AB11" s="5">
        <v>10</v>
      </c>
      <c r="AC11" s="5">
        <v>9</v>
      </c>
      <c r="AD11" s="5">
        <v>10</v>
      </c>
      <c r="AE11" s="5">
        <v>8</v>
      </c>
      <c r="AF11" s="5">
        <v>7</v>
      </c>
      <c r="AG11" s="5">
        <v>10</v>
      </c>
      <c r="AH11" s="5"/>
      <c r="AI11" s="5">
        <v>10</v>
      </c>
      <c r="AJ11" s="5">
        <v>10</v>
      </c>
      <c r="AK11" s="5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29293</v>
      </c>
      <c r="B12" s="10">
        <v>728334</v>
      </c>
      <c r="C12" s="11" t="s">
        <v>22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25</v>
      </c>
      <c r="F15" s="13">
        <f>SUM($F$7:$F$12)</f>
        <v>95</v>
      </c>
      <c r="G15" s="13">
        <f>SUM($G$7:$G$12)</f>
        <v>0</v>
      </c>
      <c r="H15" s="13">
        <f>SUM($H$7:$H$12)</f>
        <v>93</v>
      </c>
      <c r="I15" s="13">
        <f>SUM($I$7:$I$12)</f>
        <v>0</v>
      </c>
      <c r="J15" s="13">
        <f>SUM($J$7:$J$12)</f>
        <v>78</v>
      </c>
      <c r="K15" s="13">
        <f>SUM($K$7:$K$12)</f>
        <v>80</v>
      </c>
      <c r="L15" s="13">
        <f>SUM($L$7:$L$12)</f>
        <v>67</v>
      </c>
      <c r="M15" s="13">
        <f>SUM($M$7:$M$12)</f>
        <v>72</v>
      </c>
      <c r="N15" s="13">
        <f>SUM($N$7:$N$12)</f>
        <v>0</v>
      </c>
      <c r="O15" s="13">
        <f>SUM($O$7:$O$12)</f>
        <v>86</v>
      </c>
      <c r="P15" s="13">
        <f>SUM($P$7:$P$12)</f>
        <v>79</v>
      </c>
      <c r="Q15" s="13">
        <f>SUM($Q$7:$Q$12)</f>
        <v>78</v>
      </c>
      <c r="R15" s="13">
        <f>SUM($R$7:$R$12)</f>
        <v>91</v>
      </c>
      <c r="S15" s="13">
        <f>SUM($S$7:$S$12)</f>
        <v>80</v>
      </c>
      <c r="T15" s="13">
        <f>SUM($T$7:$T$12)</f>
        <v>46</v>
      </c>
      <c r="U15" s="13">
        <f>SUM($U$7:$U$12)</f>
        <v>57</v>
      </c>
      <c r="V15" s="13">
        <f>SUM($V$7:$V$12)</f>
        <v>66</v>
      </c>
      <c r="W15" s="13">
        <f>SUM($W$7:$W$12)</f>
        <v>0</v>
      </c>
      <c r="X15" s="13">
        <f>SUM($X$7:$X$12)</f>
        <v>87</v>
      </c>
      <c r="Y15" s="13">
        <f>SUM($Y$7:$Y$12)</f>
        <v>0</v>
      </c>
      <c r="Z15" s="13">
        <f>SUM($Z$7:$Z$12)</f>
        <v>86</v>
      </c>
      <c r="AA15" s="13">
        <f>SUM($AA$7:$AA$12)</f>
        <v>0</v>
      </c>
      <c r="AB15" s="13">
        <f>SUM($AB$7:$AB$12)</f>
        <v>72</v>
      </c>
      <c r="AC15" s="13">
        <f>SUM($AC$7:$AC$12)</f>
        <v>87</v>
      </c>
      <c r="AD15" s="13">
        <f>SUM($AD$7:$AD$12)</f>
        <v>73</v>
      </c>
      <c r="AE15" s="13">
        <f>SUM($AE$7:$AE$12)</f>
        <v>81</v>
      </c>
      <c r="AF15" s="13">
        <f>SUM($AF$7:$AF$12)</f>
        <v>43</v>
      </c>
      <c r="AG15" s="13">
        <f>SUM($AG$7:$AG$12)</f>
        <v>87</v>
      </c>
      <c r="AH15" s="13">
        <f>SUM($AH$7:$AH$12)</f>
        <v>0</v>
      </c>
      <c r="AI15" s="13">
        <f>SUM($AI$7:$AI$12)</f>
        <v>92</v>
      </c>
      <c r="AJ15" s="13">
        <f>SUM($AJ$7:$AJ$12)</f>
        <v>77</v>
      </c>
      <c r="AK15" s="13">
        <f>SUM($AK$7:$AK$12)</f>
        <v>83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:AJ7">
    <cfRule type="cellIs" dxfId="123" priority="1" stopIfTrue="1" operator="greaterThan">
      <formula>$E$7</formula>
    </cfRule>
    <cfRule type="cellIs" dxfId="122" priority="2" stopIfTrue="1" operator="equal">
      <formula>""</formula>
    </cfRule>
  </conditionalFormatting>
  <conditionalFormatting sqref="E8:AJ8">
    <cfRule type="cellIs" dxfId="121" priority="3" stopIfTrue="1" operator="greaterThan">
      <formula>$E$8</formula>
    </cfRule>
    <cfRule type="cellIs" dxfId="120" priority="4" stopIfTrue="1" operator="equal">
      <formula>""</formula>
    </cfRule>
  </conditionalFormatting>
  <conditionalFormatting sqref="E9:AJ9">
    <cfRule type="cellIs" dxfId="119" priority="5" stopIfTrue="1" operator="greaterThan">
      <formula>$E$9</formula>
    </cfRule>
    <cfRule type="cellIs" dxfId="118" priority="6" stopIfTrue="1" operator="equal">
      <formula>""</formula>
    </cfRule>
  </conditionalFormatting>
  <conditionalFormatting sqref="E10:AJ10">
    <cfRule type="cellIs" dxfId="117" priority="7" stopIfTrue="1" operator="greaterThan">
      <formula>$E$10</formula>
    </cfRule>
    <cfRule type="cellIs" dxfId="116" priority="8" stopIfTrue="1" operator="equal">
      <formula>""</formula>
    </cfRule>
  </conditionalFormatting>
  <conditionalFormatting sqref="E11:AJ11">
    <cfRule type="cellIs" dxfId="115" priority="9" stopIfTrue="1" operator="greaterThan">
      <formula>$E$11</formula>
    </cfRule>
    <cfRule type="cellIs" dxfId="114" priority="10" stopIfTrue="1" operator="equal">
      <formula>""</formula>
    </cfRule>
  </conditionalFormatting>
  <conditionalFormatting sqref="E12:AJ12">
    <cfRule type="cellIs" dxfId="113" priority="11" stopIfTrue="1" operator="lessThan">
      <formula>$E$12</formula>
    </cfRule>
    <cfRule type="cellIs" dxfId="112" priority="12" stopIfTrue="1" operator="greaterThan">
      <formula>0</formula>
    </cfRule>
  </conditionalFormatting>
  <conditionalFormatting sqref="C15:AK15">
    <cfRule type="cellIs" dxfId="111" priority="13" stopIfTrue="1" operator="equal">
      <formula>$D$17</formula>
    </cfRule>
    <cfRule type="cellIs" dxfId="110" priority="14" stopIfTrue="1" operator="equal">
      <formula>$D$18</formula>
    </cfRule>
    <cfRule type="cellIs" dxfId="109" priority="15" stopIfTrue="1" operator="equal">
      <formula>$D$19</formula>
    </cfRule>
    <cfRule type="cellIs" dxfId="108" priority="16" stopIfTrue="1" operator="equal">
      <formula>$D$20</formula>
    </cfRule>
    <cfRule type="cellIs" dxfId="107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0</v>
      </c>
    </row>
    <row r="4" spans="1:69" ht="15" customHeight="1" x14ac:dyDescent="0.2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5023</v>
      </c>
      <c r="G6" s="1">
        <v>5024</v>
      </c>
      <c r="H6" s="1">
        <v>5025</v>
      </c>
      <c r="I6" s="1">
        <v>5026</v>
      </c>
      <c r="J6" s="1">
        <v>5056</v>
      </c>
      <c r="K6" s="1">
        <v>5159</v>
      </c>
      <c r="L6" s="1">
        <v>5160</v>
      </c>
      <c r="M6" s="1">
        <v>5161</v>
      </c>
      <c r="N6" s="1">
        <v>5162</v>
      </c>
      <c r="O6" s="1">
        <v>5164</v>
      </c>
      <c r="P6" s="1">
        <v>5165</v>
      </c>
      <c r="Q6" s="1">
        <v>5166</v>
      </c>
      <c r="R6" s="1">
        <v>5167</v>
      </c>
      <c r="S6" s="1">
        <v>5168</v>
      </c>
      <c r="T6" s="1">
        <v>5174</v>
      </c>
      <c r="U6" s="1">
        <v>5175</v>
      </c>
      <c r="V6" s="1">
        <v>5192</v>
      </c>
      <c r="W6" s="1">
        <v>5193</v>
      </c>
      <c r="X6" s="1">
        <v>5194</v>
      </c>
      <c r="Y6" s="1">
        <v>5195</v>
      </c>
      <c r="Z6" s="1">
        <v>5196</v>
      </c>
      <c r="AA6" s="1">
        <v>5197</v>
      </c>
      <c r="AB6" s="1">
        <v>5198</v>
      </c>
      <c r="AC6" s="1">
        <v>5204</v>
      </c>
      <c r="AD6" s="1">
        <v>5313</v>
      </c>
      <c r="AE6" s="1">
        <v>5314</v>
      </c>
      <c r="AF6" s="1">
        <v>5315</v>
      </c>
      <c r="AG6" s="1">
        <v>5318</v>
      </c>
      <c r="AH6" s="1">
        <v>5320</v>
      </c>
      <c r="AI6" s="1">
        <v>5366</v>
      </c>
      <c r="AJ6" s="1">
        <v>5467</v>
      </c>
    </row>
    <row r="7" spans="1:69" x14ac:dyDescent="0.2">
      <c r="A7" s="10">
        <v>29293</v>
      </c>
      <c r="B7" s="10">
        <v>728329</v>
      </c>
      <c r="C7" s="9" t="s">
        <v>16</v>
      </c>
      <c r="D7" s="3" t="s">
        <v>17</v>
      </c>
      <c r="E7" s="3">
        <v>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29293</v>
      </c>
      <c r="B8" s="10">
        <v>728330</v>
      </c>
      <c r="C8" s="3" t="s">
        <v>16</v>
      </c>
      <c r="D8" s="3" t="s">
        <v>18</v>
      </c>
      <c r="E8" s="3">
        <v>35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29293</v>
      </c>
      <c r="B9" s="10">
        <v>728331</v>
      </c>
      <c r="C9" s="3" t="s">
        <v>16</v>
      </c>
      <c r="D9" s="3" t="s">
        <v>19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29293</v>
      </c>
      <c r="B10" s="10">
        <v>728333</v>
      </c>
      <c r="C10" s="3" t="s">
        <v>16</v>
      </c>
      <c r="D10" s="3" t="s">
        <v>20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29293</v>
      </c>
      <c r="B11" s="10">
        <v>728332</v>
      </c>
      <c r="C11" s="3" t="s">
        <v>16</v>
      </c>
      <c r="D11" s="3" t="s">
        <v>21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29293</v>
      </c>
      <c r="B12" s="10">
        <v>728334</v>
      </c>
      <c r="C12" s="11" t="s">
        <v>22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13">
        <f>SUM($Z$7:$Z$12)</f>
        <v>0</v>
      </c>
      <c r="AA15" s="13">
        <f>SUM($AA$7:$AA$12)</f>
        <v>0</v>
      </c>
      <c r="AB15" s="13">
        <f>SUM($AB$7:$AB$12)</f>
        <v>0</v>
      </c>
      <c r="AC15" s="13">
        <f>SUM($AC$7:$AC$12)</f>
        <v>0</v>
      </c>
      <c r="AD15" s="13">
        <f>SUM($AD$7:$AD$12)</f>
        <v>0</v>
      </c>
      <c r="AE15" s="13">
        <f>SUM($AE$7:$AE$12)</f>
        <v>0</v>
      </c>
      <c r="AF15" s="13">
        <f>SUM($AF$7:$AF$12)</f>
        <v>0</v>
      </c>
      <c r="AG15" s="13">
        <f>SUM($AG$7:$AG$12)</f>
        <v>0</v>
      </c>
      <c r="AH15" s="13">
        <f>SUM($AH$7:$AH$12)</f>
        <v>0</v>
      </c>
      <c r="AI15" s="13">
        <f>SUM($AI$7:$AI$12)</f>
        <v>0</v>
      </c>
      <c r="AJ15" s="13">
        <f>SUM($AJ$7:$AJ$12)</f>
        <v>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J7">
    <cfRule type="cellIs" dxfId="106" priority="1" stopIfTrue="1" operator="greaterThan">
      <formula>$E$7</formula>
    </cfRule>
    <cfRule type="cellIs" dxfId="105" priority="2" stopIfTrue="1" operator="equal">
      <formula>""</formula>
    </cfRule>
  </conditionalFormatting>
  <conditionalFormatting sqref="E8:AJ8">
    <cfRule type="cellIs" dxfId="104" priority="3" stopIfTrue="1" operator="greaterThan">
      <formula>$E$8</formula>
    </cfRule>
    <cfRule type="cellIs" dxfId="103" priority="4" stopIfTrue="1" operator="equal">
      <formula>""</formula>
    </cfRule>
  </conditionalFormatting>
  <conditionalFormatting sqref="E9:AJ9">
    <cfRule type="cellIs" dxfId="102" priority="5" stopIfTrue="1" operator="greaterThan">
      <formula>$E$9</formula>
    </cfRule>
    <cfRule type="cellIs" dxfId="101" priority="6" stopIfTrue="1" operator="equal">
      <formula>""</formula>
    </cfRule>
  </conditionalFormatting>
  <conditionalFormatting sqref="E10:AJ10">
    <cfRule type="cellIs" dxfId="100" priority="7" stopIfTrue="1" operator="greaterThan">
      <formula>$E$10</formula>
    </cfRule>
    <cfRule type="cellIs" dxfId="99" priority="8" stopIfTrue="1" operator="equal">
      <formula>""</formula>
    </cfRule>
  </conditionalFormatting>
  <conditionalFormatting sqref="E11:AJ11">
    <cfRule type="cellIs" dxfId="98" priority="9" stopIfTrue="1" operator="greaterThan">
      <formula>$E$11</formula>
    </cfRule>
    <cfRule type="cellIs" dxfId="97" priority="10" stopIfTrue="1" operator="equal">
      <formula>""</formula>
    </cfRule>
  </conditionalFormatting>
  <conditionalFormatting sqref="E12:AJ12">
    <cfRule type="cellIs" dxfId="96" priority="11" stopIfTrue="1" operator="lessThan">
      <formula>$E$12</formula>
    </cfRule>
    <cfRule type="cellIs" dxfId="95" priority="12" stopIfTrue="1" operator="greaterThan">
      <formula>0</formula>
    </cfRule>
  </conditionalFormatting>
  <conditionalFormatting sqref="C15:AJ15">
    <cfRule type="cellIs" dxfId="94" priority="13" stopIfTrue="1" operator="equal">
      <formula>$D$17</formula>
    </cfRule>
    <cfRule type="cellIs" dxfId="93" priority="14" stopIfTrue="1" operator="equal">
      <formula>$D$18</formula>
    </cfRule>
    <cfRule type="cellIs" dxfId="92" priority="15" stopIfTrue="1" operator="equal">
      <formula>$D$19</formula>
    </cfRule>
    <cfRule type="cellIs" dxfId="91" priority="16" stopIfTrue="1" operator="equal">
      <formula>$D$20</formula>
    </cfRule>
    <cfRule type="cellIs" dxfId="90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0</v>
      </c>
    </row>
    <row r="4" spans="1:69" ht="15" customHeight="1" x14ac:dyDescent="0.2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5023</v>
      </c>
      <c r="G6" s="1">
        <v>5024</v>
      </c>
      <c r="H6" s="1">
        <v>5025</v>
      </c>
      <c r="I6" s="1">
        <v>5026</v>
      </c>
      <c r="J6" s="1">
        <v>5056</v>
      </c>
      <c r="K6" s="1">
        <v>5159</v>
      </c>
      <c r="L6" s="1">
        <v>5160</v>
      </c>
      <c r="M6" s="1">
        <v>5161</v>
      </c>
      <c r="N6" s="1">
        <v>5162</v>
      </c>
      <c r="O6" s="1">
        <v>5164</v>
      </c>
      <c r="P6" s="1">
        <v>5165</v>
      </c>
      <c r="Q6" s="1">
        <v>5166</v>
      </c>
      <c r="R6" s="1">
        <v>5167</v>
      </c>
      <c r="S6" s="1">
        <v>5168</v>
      </c>
      <c r="T6" s="1">
        <v>5174</v>
      </c>
      <c r="U6" s="1">
        <v>5175</v>
      </c>
      <c r="V6" s="1">
        <v>5192</v>
      </c>
      <c r="W6" s="1">
        <v>5193</v>
      </c>
      <c r="X6" s="1">
        <v>5194</v>
      </c>
      <c r="Y6" s="1">
        <v>5195</v>
      </c>
      <c r="Z6" s="1">
        <v>5196</v>
      </c>
      <c r="AA6" s="1">
        <v>5197</v>
      </c>
      <c r="AB6" s="1">
        <v>5198</v>
      </c>
      <c r="AC6" s="1">
        <v>5204</v>
      </c>
      <c r="AD6" s="1">
        <v>5313</v>
      </c>
      <c r="AE6" s="1">
        <v>5314</v>
      </c>
      <c r="AF6" s="1">
        <v>5315</v>
      </c>
      <c r="AG6" s="1">
        <v>5318</v>
      </c>
      <c r="AH6" s="1">
        <v>5320</v>
      </c>
      <c r="AI6" s="1">
        <v>5366</v>
      </c>
      <c r="AJ6" s="1">
        <v>5467</v>
      </c>
    </row>
    <row r="7" spans="1:69" x14ac:dyDescent="0.2">
      <c r="A7" s="10">
        <v>29293</v>
      </c>
      <c r="B7" s="10">
        <v>728329</v>
      </c>
      <c r="C7" s="9" t="s">
        <v>16</v>
      </c>
      <c r="D7" s="3" t="s">
        <v>17</v>
      </c>
      <c r="E7" s="3">
        <v>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29293</v>
      </c>
      <c r="B8" s="10">
        <v>728330</v>
      </c>
      <c r="C8" s="3" t="s">
        <v>16</v>
      </c>
      <c r="D8" s="3" t="s">
        <v>18</v>
      </c>
      <c r="E8" s="3">
        <v>35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29293</v>
      </c>
      <c r="B9" s="10">
        <v>728331</v>
      </c>
      <c r="C9" s="3" t="s">
        <v>16</v>
      </c>
      <c r="D9" s="3" t="s">
        <v>19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29293</v>
      </c>
      <c r="B10" s="10">
        <v>728333</v>
      </c>
      <c r="C10" s="3" t="s">
        <v>16</v>
      </c>
      <c r="D10" s="3" t="s">
        <v>20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29293</v>
      </c>
      <c r="B11" s="10">
        <v>728332</v>
      </c>
      <c r="C11" s="3" t="s">
        <v>16</v>
      </c>
      <c r="D11" s="3" t="s">
        <v>21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29293</v>
      </c>
      <c r="B12" s="10">
        <v>728334</v>
      </c>
      <c r="C12" s="11" t="s">
        <v>22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13">
        <f>SUM($Z$7:$Z$12)</f>
        <v>0</v>
      </c>
      <c r="AA15" s="13">
        <f>SUM($AA$7:$AA$12)</f>
        <v>0</v>
      </c>
      <c r="AB15" s="13">
        <f>SUM($AB$7:$AB$12)</f>
        <v>0</v>
      </c>
      <c r="AC15" s="13">
        <f>SUM($AC$7:$AC$12)</f>
        <v>0</v>
      </c>
      <c r="AD15" s="13">
        <f>SUM($AD$7:$AD$12)</f>
        <v>0</v>
      </c>
      <c r="AE15" s="13">
        <f>SUM($AE$7:$AE$12)</f>
        <v>0</v>
      </c>
      <c r="AF15" s="13">
        <f>SUM($AF$7:$AF$12)</f>
        <v>0</v>
      </c>
      <c r="AG15" s="13">
        <f>SUM($AG$7:$AG$12)</f>
        <v>0</v>
      </c>
      <c r="AH15" s="13">
        <f>SUM($AH$7:$AH$12)</f>
        <v>0</v>
      </c>
      <c r="AI15" s="13">
        <f>SUM($AI$7:$AI$12)</f>
        <v>0</v>
      </c>
      <c r="AJ15" s="13">
        <f>SUM($AJ$7:$AJ$12)</f>
        <v>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J7">
    <cfRule type="cellIs" dxfId="89" priority="1" stopIfTrue="1" operator="greaterThan">
      <formula>$E$7</formula>
    </cfRule>
    <cfRule type="cellIs" dxfId="88" priority="2" stopIfTrue="1" operator="equal">
      <formula>""</formula>
    </cfRule>
  </conditionalFormatting>
  <conditionalFormatting sqref="E8:AJ8">
    <cfRule type="cellIs" dxfId="87" priority="3" stopIfTrue="1" operator="greaterThan">
      <formula>$E$8</formula>
    </cfRule>
    <cfRule type="cellIs" dxfId="86" priority="4" stopIfTrue="1" operator="equal">
      <formula>""</formula>
    </cfRule>
  </conditionalFormatting>
  <conditionalFormatting sqref="E9:AJ9">
    <cfRule type="cellIs" dxfId="85" priority="5" stopIfTrue="1" operator="greaterThan">
      <formula>$E$9</formula>
    </cfRule>
    <cfRule type="cellIs" dxfId="84" priority="6" stopIfTrue="1" operator="equal">
      <formula>""</formula>
    </cfRule>
  </conditionalFormatting>
  <conditionalFormatting sqref="E10:AJ10">
    <cfRule type="cellIs" dxfId="83" priority="7" stopIfTrue="1" operator="greaterThan">
      <formula>$E$10</formula>
    </cfRule>
    <cfRule type="cellIs" dxfId="82" priority="8" stopIfTrue="1" operator="equal">
      <formula>""</formula>
    </cfRule>
  </conditionalFormatting>
  <conditionalFormatting sqref="E11:AJ11">
    <cfRule type="cellIs" dxfId="81" priority="9" stopIfTrue="1" operator="greaterThan">
      <formula>$E$11</formula>
    </cfRule>
    <cfRule type="cellIs" dxfId="80" priority="10" stopIfTrue="1" operator="equal">
      <formula>""</formula>
    </cfRule>
  </conditionalFormatting>
  <conditionalFormatting sqref="E12:AJ12">
    <cfRule type="cellIs" dxfId="79" priority="11" stopIfTrue="1" operator="lessThan">
      <formula>$E$12</formula>
    </cfRule>
    <cfRule type="cellIs" dxfId="78" priority="12" stopIfTrue="1" operator="greaterThan">
      <formula>0</formula>
    </cfRule>
  </conditionalFormatting>
  <conditionalFormatting sqref="C15:AJ15">
    <cfRule type="cellIs" dxfId="77" priority="13" stopIfTrue="1" operator="equal">
      <formula>$D$17</formula>
    </cfRule>
    <cfRule type="cellIs" dxfId="76" priority="14" stopIfTrue="1" operator="equal">
      <formula>$D$18</formula>
    </cfRule>
    <cfRule type="cellIs" dxfId="75" priority="15" stopIfTrue="1" operator="equal">
      <formula>$D$19</formula>
    </cfRule>
    <cfRule type="cellIs" dxfId="74" priority="16" stopIfTrue="1" operator="equal">
      <formula>$D$20</formula>
    </cfRule>
    <cfRule type="cellIs" dxfId="73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0</v>
      </c>
    </row>
    <row r="4" spans="1:69" ht="15" customHeight="1" x14ac:dyDescent="0.2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5023</v>
      </c>
      <c r="G6" s="1">
        <v>5024</v>
      </c>
      <c r="H6" s="1">
        <v>5025</v>
      </c>
      <c r="I6" s="1">
        <v>5026</v>
      </c>
      <c r="J6" s="1">
        <v>5056</v>
      </c>
      <c r="K6" s="1">
        <v>5159</v>
      </c>
      <c r="L6" s="1">
        <v>5160</v>
      </c>
      <c r="M6" s="1">
        <v>5161</v>
      </c>
      <c r="N6" s="1">
        <v>5162</v>
      </c>
      <c r="O6" s="1">
        <v>5164</v>
      </c>
      <c r="P6" s="1">
        <v>5165</v>
      </c>
      <c r="Q6" s="1">
        <v>5166</v>
      </c>
      <c r="R6" s="1">
        <v>5167</v>
      </c>
      <c r="S6" s="1">
        <v>5168</v>
      </c>
      <c r="T6" s="1">
        <v>5174</v>
      </c>
      <c r="U6" s="1">
        <v>5175</v>
      </c>
      <c r="V6" s="1">
        <v>5192</v>
      </c>
      <c r="W6" s="1">
        <v>5193</v>
      </c>
      <c r="X6" s="1">
        <v>5194</v>
      </c>
      <c r="Y6" s="1">
        <v>5195</v>
      </c>
      <c r="Z6" s="1">
        <v>5196</v>
      </c>
      <c r="AA6" s="1">
        <v>5197</v>
      </c>
      <c r="AB6" s="1">
        <v>5198</v>
      </c>
      <c r="AC6" s="1">
        <v>5204</v>
      </c>
      <c r="AD6" s="1">
        <v>5313</v>
      </c>
      <c r="AE6" s="1">
        <v>5314</v>
      </c>
      <c r="AF6" s="1">
        <v>5315</v>
      </c>
      <c r="AG6" s="1">
        <v>5318</v>
      </c>
      <c r="AH6" s="1">
        <v>5320</v>
      </c>
      <c r="AI6" s="1">
        <v>5366</v>
      </c>
      <c r="AJ6" s="1">
        <v>5467</v>
      </c>
    </row>
    <row r="7" spans="1:69" x14ac:dyDescent="0.2">
      <c r="A7" s="10">
        <v>29293</v>
      </c>
      <c r="B7" s="10">
        <v>728329</v>
      </c>
      <c r="C7" s="9" t="s">
        <v>16</v>
      </c>
      <c r="D7" s="3" t="s">
        <v>17</v>
      </c>
      <c r="E7" s="3">
        <v>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29293</v>
      </c>
      <c r="B8" s="10">
        <v>728330</v>
      </c>
      <c r="C8" s="3" t="s">
        <v>16</v>
      </c>
      <c r="D8" s="3" t="s">
        <v>18</v>
      </c>
      <c r="E8" s="3">
        <v>35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29293</v>
      </c>
      <c r="B9" s="10">
        <v>728331</v>
      </c>
      <c r="C9" s="3" t="s">
        <v>16</v>
      </c>
      <c r="D9" s="3" t="s">
        <v>19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29293</v>
      </c>
      <c r="B10" s="10">
        <v>728333</v>
      </c>
      <c r="C10" s="3" t="s">
        <v>16</v>
      </c>
      <c r="D10" s="3" t="s">
        <v>20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29293</v>
      </c>
      <c r="B11" s="10">
        <v>728332</v>
      </c>
      <c r="C11" s="3" t="s">
        <v>16</v>
      </c>
      <c r="D11" s="3" t="s">
        <v>21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29293</v>
      </c>
      <c r="B12" s="10">
        <v>728334</v>
      </c>
      <c r="C12" s="11" t="s">
        <v>22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13">
        <f>SUM($Z$7:$Z$12)</f>
        <v>0</v>
      </c>
      <c r="AA15" s="13">
        <f>SUM($AA$7:$AA$12)</f>
        <v>0</v>
      </c>
      <c r="AB15" s="13">
        <f>SUM($AB$7:$AB$12)</f>
        <v>0</v>
      </c>
      <c r="AC15" s="13">
        <f>SUM($AC$7:$AC$12)</f>
        <v>0</v>
      </c>
      <c r="AD15" s="13">
        <f>SUM($AD$7:$AD$12)</f>
        <v>0</v>
      </c>
      <c r="AE15" s="13">
        <f>SUM($AE$7:$AE$12)</f>
        <v>0</v>
      </c>
      <c r="AF15" s="13">
        <f>SUM($AF$7:$AF$12)</f>
        <v>0</v>
      </c>
      <c r="AG15" s="13">
        <f>SUM($AG$7:$AG$12)</f>
        <v>0</v>
      </c>
      <c r="AH15" s="13">
        <f>SUM($AH$7:$AH$12)</f>
        <v>0</v>
      </c>
      <c r="AI15" s="13">
        <f>SUM($AI$7:$AI$12)</f>
        <v>0</v>
      </c>
      <c r="AJ15" s="13">
        <f>SUM($AJ$7:$AJ$12)</f>
        <v>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J7">
    <cfRule type="cellIs" dxfId="72" priority="1" stopIfTrue="1" operator="greaterThan">
      <formula>$E$7</formula>
    </cfRule>
    <cfRule type="cellIs" dxfId="71" priority="2" stopIfTrue="1" operator="equal">
      <formula>""</formula>
    </cfRule>
  </conditionalFormatting>
  <conditionalFormatting sqref="E8:AJ8">
    <cfRule type="cellIs" dxfId="70" priority="3" stopIfTrue="1" operator="greaterThan">
      <formula>$E$8</formula>
    </cfRule>
    <cfRule type="cellIs" dxfId="69" priority="4" stopIfTrue="1" operator="equal">
      <formula>""</formula>
    </cfRule>
  </conditionalFormatting>
  <conditionalFormatting sqref="E9:AJ9">
    <cfRule type="cellIs" dxfId="68" priority="5" stopIfTrue="1" operator="greaterThan">
      <formula>$E$9</formula>
    </cfRule>
    <cfRule type="cellIs" dxfId="67" priority="6" stopIfTrue="1" operator="equal">
      <formula>""</formula>
    </cfRule>
  </conditionalFormatting>
  <conditionalFormatting sqref="E10:AJ10">
    <cfRule type="cellIs" dxfId="66" priority="7" stopIfTrue="1" operator="greaterThan">
      <formula>$E$10</formula>
    </cfRule>
    <cfRule type="cellIs" dxfId="65" priority="8" stopIfTrue="1" operator="equal">
      <formula>""</formula>
    </cfRule>
  </conditionalFormatting>
  <conditionalFormatting sqref="E11:AJ11">
    <cfRule type="cellIs" dxfId="64" priority="9" stopIfTrue="1" operator="greaterThan">
      <formula>$E$11</formula>
    </cfRule>
    <cfRule type="cellIs" dxfId="63" priority="10" stopIfTrue="1" operator="equal">
      <formula>""</formula>
    </cfRule>
  </conditionalFormatting>
  <conditionalFormatting sqref="E12:AJ12">
    <cfRule type="cellIs" dxfId="62" priority="11" stopIfTrue="1" operator="lessThan">
      <formula>$E$12</formula>
    </cfRule>
    <cfRule type="cellIs" dxfId="61" priority="12" stopIfTrue="1" operator="greaterThan">
      <formula>0</formula>
    </cfRule>
  </conditionalFormatting>
  <conditionalFormatting sqref="C15:AJ15">
    <cfRule type="cellIs" dxfId="60" priority="13" stopIfTrue="1" operator="equal">
      <formula>$D$17</formula>
    </cfRule>
    <cfRule type="cellIs" dxfId="59" priority="14" stopIfTrue="1" operator="equal">
      <formula>$D$18</formula>
    </cfRule>
    <cfRule type="cellIs" dxfId="58" priority="15" stopIfTrue="1" operator="equal">
      <formula>$D$19</formula>
    </cfRule>
    <cfRule type="cellIs" dxfId="57" priority="16" stopIfTrue="1" operator="equal">
      <formula>$D$20</formula>
    </cfRule>
    <cfRule type="cellIs" dxfId="56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0</v>
      </c>
    </row>
    <row r="4" spans="1:69" ht="15" customHeight="1" x14ac:dyDescent="0.2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5023</v>
      </c>
      <c r="G6" s="1">
        <v>5024</v>
      </c>
      <c r="H6" s="1">
        <v>5025</v>
      </c>
      <c r="I6" s="1">
        <v>5026</v>
      </c>
      <c r="J6" s="1">
        <v>5056</v>
      </c>
      <c r="K6" s="1">
        <v>5159</v>
      </c>
      <c r="L6" s="1">
        <v>5160</v>
      </c>
      <c r="M6" s="1">
        <v>5161</v>
      </c>
      <c r="N6" s="1">
        <v>5162</v>
      </c>
      <c r="O6" s="1">
        <v>5164</v>
      </c>
      <c r="P6" s="1">
        <v>5165</v>
      </c>
      <c r="Q6" s="1">
        <v>5166</v>
      </c>
      <c r="R6" s="1">
        <v>5167</v>
      </c>
      <c r="S6" s="1">
        <v>5168</v>
      </c>
      <c r="T6" s="1">
        <v>5174</v>
      </c>
      <c r="U6" s="1">
        <v>5175</v>
      </c>
      <c r="V6" s="1">
        <v>5192</v>
      </c>
      <c r="W6" s="1">
        <v>5193</v>
      </c>
      <c r="X6" s="1">
        <v>5194</v>
      </c>
      <c r="Y6" s="1">
        <v>5195</v>
      </c>
      <c r="Z6" s="1">
        <v>5196</v>
      </c>
      <c r="AA6" s="1">
        <v>5197</v>
      </c>
      <c r="AB6" s="1">
        <v>5198</v>
      </c>
      <c r="AC6" s="1">
        <v>5204</v>
      </c>
      <c r="AD6" s="1">
        <v>5313</v>
      </c>
      <c r="AE6" s="1">
        <v>5314</v>
      </c>
      <c r="AF6" s="1">
        <v>5315</v>
      </c>
      <c r="AG6" s="1">
        <v>5318</v>
      </c>
      <c r="AH6" s="1">
        <v>5320</v>
      </c>
      <c r="AI6" s="1">
        <v>5366</v>
      </c>
      <c r="AJ6" s="1">
        <v>5467</v>
      </c>
    </row>
    <row r="7" spans="1:69" x14ac:dyDescent="0.2">
      <c r="A7" s="10">
        <v>29293</v>
      </c>
      <c r="B7" s="10">
        <v>728329</v>
      </c>
      <c r="C7" s="9" t="s">
        <v>16</v>
      </c>
      <c r="D7" s="3" t="s">
        <v>17</v>
      </c>
      <c r="E7" s="3">
        <v>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29293</v>
      </c>
      <c r="B8" s="10">
        <v>728330</v>
      </c>
      <c r="C8" s="3" t="s">
        <v>16</v>
      </c>
      <c r="D8" s="3" t="s">
        <v>18</v>
      </c>
      <c r="E8" s="3">
        <v>35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29293</v>
      </c>
      <c r="B9" s="10">
        <v>728331</v>
      </c>
      <c r="C9" s="3" t="s">
        <v>16</v>
      </c>
      <c r="D9" s="3" t="s">
        <v>19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29293</v>
      </c>
      <c r="B10" s="10">
        <v>728333</v>
      </c>
      <c r="C10" s="3" t="s">
        <v>16</v>
      </c>
      <c r="D10" s="3" t="s">
        <v>20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29293</v>
      </c>
      <c r="B11" s="10">
        <v>728332</v>
      </c>
      <c r="C11" s="3" t="s">
        <v>16</v>
      </c>
      <c r="D11" s="3" t="s">
        <v>21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29293</v>
      </c>
      <c r="B12" s="10">
        <v>728334</v>
      </c>
      <c r="C12" s="11" t="s">
        <v>22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13">
        <f>SUM($Z$7:$Z$12)</f>
        <v>0</v>
      </c>
      <c r="AA15" s="13">
        <f>SUM($AA$7:$AA$12)</f>
        <v>0</v>
      </c>
      <c r="AB15" s="13">
        <f>SUM($AB$7:$AB$12)</f>
        <v>0</v>
      </c>
      <c r="AC15" s="13">
        <f>SUM($AC$7:$AC$12)</f>
        <v>0</v>
      </c>
      <c r="AD15" s="13">
        <f>SUM($AD$7:$AD$12)</f>
        <v>0</v>
      </c>
      <c r="AE15" s="13">
        <f>SUM($AE$7:$AE$12)</f>
        <v>0</v>
      </c>
      <c r="AF15" s="13">
        <f>SUM($AF$7:$AF$12)</f>
        <v>0</v>
      </c>
      <c r="AG15" s="13">
        <f>SUM($AG$7:$AG$12)</f>
        <v>0</v>
      </c>
      <c r="AH15" s="13">
        <f>SUM($AH$7:$AH$12)</f>
        <v>0</v>
      </c>
      <c r="AI15" s="13">
        <f>SUM($AI$7:$AI$12)</f>
        <v>0</v>
      </c>
      <c r="AJ15" s="13">
        <f>SUM($AJ$7:$AJ$12)</f>
        <v>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J7">
    <cfRule type="cellIs" dxfId="55" priority="1" stopIfTrue="1" operator="greaterThan">
      <formula>$E$7</formula>
    </cfRule>
    <cfRule type="cellIs" dxfId="54" priority="2" stopIfTrue="1" operator="equal">
      <formula>""</formula>
    </cfRule>
  </conditionalFormatting>
  <conditionalFormatting sqref="E8:AJ8">
    <cfRule type="cellIs" dxfId="53" priority="3" stopIfTrue="1" operator="greaterThan">
      <formula>$E$8</formula>
    </cfRule>
    <cfRule type="cellIs" dxfId="52" priority="4" stopIfTrue="1" operator="equal">
      <formula>""</formula>
    </cfRule>
  </conditionalFormatting>
  <conditionalFormatting sqref="E9:AJ9">
    <cfRule type="cellIs" dxfId="51" priority="5" stopIfTrue="1" operator="greaterThan">
      <formula>$E$9</formula>
    </cfRule>
    <cfRule type="cellIs" dxfId="50" priority="6" stopIfTrue="1" operator="equal">
      <formula>""</formula>
    </cfRule>
  </conditionalFormatting>
  <conditionalFormatting sqref="E10:AJ10">
    <cfRule type="cellIs" dxfId="49" priority="7" stopIfTrue="1" operator="greaterThan">
      <formula>$E$10</formula>
    </cfRule>
    <cfRule type="cellIs" dxfId="48" priority="8" stopIfTrue="1" operator="equal">
      <formula>""</formula>
    </cfRule>
  </conditionalFormatting>
  <conditionalFormatting sqref="E11:AJ11">
    <cfRule type="cellIs" dxfId="47" priority="9" stopIfTrue="1" operator="greaterThan">
      <formula>$E$11</formula>
    </cfRule>
    <cfRule type="cellIs" dxfId="46" priority="10" stopIfTrue="1" operator="equal">
      <formula>""</formula>
    </cfRule>
  </conditionalFormatting>
  <conditionalFormatting sqref="E12:AJ12">
    <cfRule type="cellIs" dxfId="45" priority="11" stopIfTrue="1" operator="lessThan">
      <formula>$E$12</formula>
    </cfRule>
    <cfRule type="cellIs" dxfId="44" priority="12" stopIfTrue="1" operator="greaterThan">
      <formula>0</formula>
    </cfRule>
  </conditionalFormatting>
  <conditionalFormatting sqref="C15:AJ15">
    <cfRule type="cellIs" dxfId="43" priority="13" stopIfTrue="1" operator="equal">
      <formula>$D$17</formula>
    </cfRule>
    <cfRule type="cellIs" dxfId="42" priority="14" stopIfTrue="1" operator="equal">
      <formula>$D$18</formula>
    </cfRule>
    <cfRule type="cellIs" dxfId="41" priority="15" stopIfTrue="1" operator="equal">
      <formula>$D$19</formula>
    </cfRule>
    <cfRule type="cellIs" dxfId="40" priority="16" stopIfTrue="1" operator="equal">
      <formula>$D$20</formula>
    </cfRule>
    <cfRule type="cellIs" dxfId="39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 x14ac:dyDescent="0.2">
      <c r="F1" s="19" t="s">
        <v>33</v>
      </c>
    </row>
    <row r="2" spans="1:69" ht="18" x14ac:dyDescent="0.25">
      <c r="D2" s="4" t="s">
        <v>0</v>
      </c>
      <c r="G2" s="19"/>
    </row>
    <row r="4" spans="1:69" ht="15" customHeight="1" x14ac:dyDescent="0.2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 x14ac:dyDescent="0.2">
      <c r="C5" s="2" t="s">
        <v>7</v>
      </c>
      <c r="D5" s="1" t="s">
        <v>8</v>
      </c>
      <c r="F5" s="1" t="s">
        <v>9</v>
      </c>
      <c r="J5" t="s">
        <v>10</v>
      </c>
    </row>
    <row r="6" spans="1:69" x14ac:dyDescent="0.2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5023</v>
      </c>
      <c r="G6" s="22">
        <v>5024</v>
      </c>
      <c r="H6" s="22">
        <v>5025</v>
      </c>
      <c r="I6" s="22">
        <v>5026</v>
      </c>
      <c r="J6" s="22">
        <v>5056</v>
      </c>
      <c r="K6" s="22">
        <v>5159</v>
      </c>
      <c r="L6" s="22">
        <v>5160</v>
      </c>
      <c r="M6" s="22">
        <v>5161</v>
      </c>
      <c r="N6" s="22">
        <v>5162</v>
      </c>
      <c r="O6" s="22">
        <v>5164</v>
      </c>
      <c r="P6" s="22">
        <v>5165</v>
      </c>
      <c r="Q6" s="22">
        <v>5166</v>
      </c>
      <c r="R6" s="22">
        <v>5167</v>
      </c>
      <c r="S6" s="22">
        <v>5168</v>
      </c>
      <c r="T6" s="22">
        <v>5174</v>
      </c>
      <c r="U6" s="22">
        <v>5175</v>
      </c>
      <c r="V6" s="22">
        <v>5192</v>
      </c>
      <c r="W6" s="22">
        <v>5193</v>
      </c>
      <c r="X6" s="22">
        <v>5194</v>
      </c>
      <c r="Y6" s="22">
        <v>5195</v>
      </c>
      <c r="Z6" s="22">
        <v>5196</v>
      </c>
      <c r="AA6" s="22">
        <v>5197</v>
      </c>
      <c r="AB6" s="22">
        <v>5198</v>
      </c>
      <c r="AC6" s="22">
        <v>5204</v>
      </c>
      <c r="AD6" s="22">
        <v>5313</v>
      </c>
      <c r="AE6" s="22">
        <v>5314</v>
      </c>
      <c r="AF6" s="22">
        <v>5315</v>
      </c>
      <c r="AG6" s="22">
        <v>5318</v>
      </c>
      <c r="AH6" s="22">
        <v>5320</v>
      </c>
      <c r="AI6" s="22">
        <v>5366</v>
      </c>
      <c r="AJ6" s="22">
        <v>5467</v>
      </c>
    </row>
    <row r="7" spans="1:69" ht="30" x14ac:dyDescent="0.4">
      <c r="A7" s="10">
        <v>29293</v>
      </c>
      <c r="B7" s="10">
        <v>728329</v>
      </c>
      <c r="C7" s="9" t="s">
        <v>16</v>
      </c>
      <c r="D7" s="3" t="s">
        <v>17</v>
      </c>
      <c r="E7" s="3">
        <v>35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0">
        <v>29293</v>
      </c>
      <c r="B8" s="10">
        <v>728330</v>
      </c>
      <c r="C8" s="3" t="s">
        <v>16</v>
      </c>
      <c r="D8" s="3" t="s">
        <v>18</v>
      </c>
      <c r="E8" s="3">
        <v>35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0">
        <v>29293</v>
      </c>
      <c r="B9" s="10">
        <v>728331</v>
      </c>
      <c r="C9" s="3" t="s">
        <v>16</v>
      </c>
      <c r="D9" s="3" t="s">
        <v>19</v>
      </c>
      <c r="E9" s="3">
        <v>10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0">
        <v>29293</v>
      </c>
      <c r="B10" s="10">
        <v>728333</v>
      </c>
      <c r="C10" s="3" t="s">
        <v>16</v>
      </c>
      <c r="D10" s="3" t="s">
        <v>20</v>
      </c>
      <c r="E10" s="3">
        <v>10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0">
        <v>29293</v>
      </c>
      <c r="B11" s="10">
        <v>728332</v>
      </c>
      <c r="C11" s="3" t="s">
        <v>16</v>
      </c>
      <c r="D11" s="3" t="s">
        <v>21</v>
      </c>
      <c r="E11" s="3">
        <v>10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0">
        <v>29293</v>
      </c>
      <c r="B12" s="10">
        <v>728334</v>
      </c>
      <c r="C12" s="11" t="s">
        <v>22</v>
      </c>
      <c r="D12" s="11" t="s">
        <v>23</v>
      </c>
      <c r="E12" s="11">
        <v>-5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1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13">
        <f>SUM($Z$7:$Z$12)</f>
        <v>0</v>
      </c>
      <c r="AA15" s="13">
        <f>SUM($AA$7:$AA$12)</f>
        <v>0</v>
      </c>
      <c r="AB15" s="13">
        <f>SUM($AB$7:$AB$12)</f>
        <v>0</v>
      </c>
      <c r="AC15" s="13">
        <f>SUM($AC$7:$AC$12)</f>
        <v>0</v>
      </c>
      <c r="AD15" s="13">
        <f>SUM($AD$7:$AD$12)</f>
        <v>0</v>
      </c>
      <c r="AE15" s="13">
        <f>SUM($AE$7:$AE$12)</f>
        <v>0</v>
      </c>
      <c r="AF15" s="13">
        <f>SUM($AF$7:$AF$12)</f>
        <v>0</v>
      </c>
      <c r="AG15" s="13">
        <f>SUM($AG$7:$AG$12)</f>
        <v>0</v>
      </c>
      <c r="AH15" s="13">
        <f>SUM($AH$7:$AH$12)</f>
        <v>0</v>
      </c>
      <c r="AI15" s="13">
        <f>SUM($AI$7:$AI$12)</f>
        <v>0</v>
      </c>
      <c r="AJ15" s="13">
        <f>SUM($AJ$7:$AJ$12)</f>
        <v>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28</v>
      </c>
      <c r="D17" s="14">
        <f>LARGE($F$15:$AJ$15,1)</f>
        <v>0</v>
      </c>
      <c r="E17">
        <f>INDEX($F$6:$AJ$6,MATCH($D$17,$F$15:$AJ$15,0))</f>
        <v>5023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29</v>
      </c>
      <c r="D18" s="15">
        <f>LARGE($F$15:$AJ$15,2)</f>
        <v>0</v>
      </c>
      <c r="E18">
        <f>INDEX($F$6:$AJ$6,MATCH($D$18,$F$15:$AJ$15,0))</f>
        <v>5023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30</v>
      </c>
      <c r="D19" s="16">
        <f>LARGE($F$15:$AJ$15,3)</f>
        <v>0</v>
      </c>
      <c r="E19">
        <f>INDEX($F$6:$AJ$6,MATCH($D$19,$F$15:$AJ$15,0))</f>
        <v>5023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31</v>
      </c>
      <c r="D20" s="17">
        <f>LARGE($F$15:$AJ$15,4)</f>
        <v>0</v>
      </c>
      <c r="E20">
        <f>INDEX($F$6:$AJ$6,MATCH($D$20,$F$15:$AJ$15,0))</f>
        <v>5023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32</v>
      </c>
      <c r="D21" s="18">
        <f>LARGE($F$15:$AJ$15,5)</f>
        <v>0</v>
      </c>
      <c r="E21">
        <f>INDEX($F$6:$AJ$6,MATCH($D$21,$F$15:$AJ$15,0))</f>
        <v>5023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8" priority="1" stopIfTrue="1" operator="greaterThan">
      <formula>$E$7</formula>
    </cfRule>
    <cfRule type="cellIs" dxfId="37" priority="2" stopIfTrue="1" operator="equal">
      <formula>""</formula>
    </cfRule>
  </conditionalFormatting>
  <conditionalFormatting sqref="E8">
    <cfRule type="cellIs" dxfId="36" priority="3" stopIfTrue="1" operator="greaterThan">
      <formula>$E$8</formula>
    </cfRule>
    <cfRule type="cellIs" dxfId="35" priority="4" stopIfTrue="1" operator="equal">
      <formula>""</formula>
    </cfRule>
  </conditionalFormatting>
  <conditionalFormatting sqref="E9">
    <cfRule type="cellIs" dxfId="34" priority="5" stopIfTrue="1" operator="greaterThan">
      <formula>$E$9</formula>
    </cfRule>
    <cfRule type="cellIs" dxfId="33" priority="6" stopIfTrue="1" operator="equal">
      <formula>""</formula>
    </cfRule>
  </conditionalFormatting>
  <conditionalFormatting sqref="E10">
    <cfRule type="cellIs" dxfId="32" priority="7" stopIfTrue="1" operator="greaterThan">
      <formula>$E$10</formula>
    </cfRule>
    <cfRule type="cellIs" dxfId="31" priority="8" stopIfTrue="1" operator="equal">
      <formula>""</formula>
    </cfRule>
  </conditionalFormatting>
  <conditionalFormatting sqref="E11">
    <cfRule type="cellIs" dxfId="30" priority="9" stopIfTrue="1" operator="greaterThan">
      <formula>$E$11</formula>
    </cfRule>
    <cfRule type="cellIs" dxfId="29" priority="10" stopIfTrue="1" operator="equal">
      <formula>""</formula>
    </cfRule>
  </conditionalFormatting>
  <conditionalFormatting sqref="E12">
    <cfRule type="cellIs" dxfId="28" priority="11" stopIfTrue="1" operator="lessThan">
      <formula>$E$12</formula>
    </cfRule>
    <cfRule type="cellIs" dxfId="27" priority="12" stopIfTrue="1" operator="greaterThan">
      <formula>0</formula>
    </cfRule>
  </conditionalFormatting>
  <conditionalFormatting sqref="C15:AJ15">
    <cfRule type="cellIs" dxfId="26" priority="13" stopIfTrue="1" operator="equal">
      <formula>$D$17</formula>
    </cfRule>
    <cfRule type="cellIs" dxfId="25" priority="14" stopIfTrue="1" operator="equal">
      <formula>$D$18</formula>
    </cfRule>
    <cfRule type="cellIs" dxfId="24" priority="15" stopIfTrue="1" operator="equal">
      <formula>$D$19</formula>
    </cfRule>
    <cfRule type="cellIs" dxfId="23" priority="16" stopIfTrue="1" operator="equal">
      <formula>$D$20</formula>
    </cfRule>
    <cfRule type="cellIs" dxfId="22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Manager/>
  <Company>Enterprise Development Group,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PaulH</cp:lastModifiedBy>
  <cp:revision/>
  <dcterms:created xsi:type="dcterms:W3CDTF">2002-05-15T02:32:49Z</dcterms:created>
  <dcterms:modified xsi:type="dcterms:W3CDTF">2016-04-21T01:06:20Z</dcterms:modified>
  <cp:category/>
  <cp:contentStatus/>
</cp:coreProperties>
</file>