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18320" windowHeight="12760"/>
  </bookViews>
  <sheets>
    <sheet name="Totals" sheetId="1" r:id="rId1"/>
    <sheet name="Judge1" sheetId="8" r:id="rId2"/>
  </sheets>
  <definedNames>
    <definedName name="ChairName" localSheetId="1">Judge1!$F$4</definedName>
    <definedName name="ChairName">Totals!$F$4</definedName>
    <definedName name="ContestName" localSheetId="1">Judge1!$D$4</definedName>
    <definedName name="ContestName">Totals!$D$4</definedName>
    <definedName name="DataBlock" localSheetId="1">Judge1!$A$6:$I$15</definedName>
    <definedName name="DataBlock">Totals!$A$6:$I$15</definedName>
    <definedName name="DivisionName" localSheetId="1">Judge1!$D$5</definedName>
    <definedName name="DivisionName">Totals!$D$5</definedName>
    <definedName name="FirstContestant" localSheetId="1">Judge1!$F$6</definedName>
    <definedName name="FirstContestant">Totals!$F$6</definedName>
    <definedName name="FirstScore" localSheetId="1">Judge1!$F$7</definedName>
    <definedName name="FirstScore">Totals!$F$7</definedName>
    <definedName name="FirstScoreArea" localSheetId="1">Judge1!$C$7</definedName>
    <definedName name="FirstScoreArea">Totals!$C$7</definedName>
    <definedName name="JudgeCount" localSheetId="1">Judge1!$J$4</definedName>
    <definedName name="JudgeCount">Totals!$J$4</definedName>
    <definedName name="_xlnm.Print_Titles" localSheetId="1">Judge1!$C:$E,Judge1!$1:$6</definedName>
    <definedName name="_xlnm.Print_Titles" localSheetId="0">Totals!$C:$E,Totals!$1:$6</definedName>
    <definedName name="SkillsArea" localSheetId="1">Judge1!#REF!</definedName>
    <definedName name="SkillsArea">Totals!#REF!</definedName>
    <definedName name="StartContestants" localSheetId="1">Judge1!#REF!</definedName>
    <definedName name="StartContestants">Totals!#REF!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7" i="8"/>
  <c r="G17"/>
  <c r="F17"/>
  <c r="E16"/>
  <c r="G7" i="1"/>
  <c r="H7"/>
  <c r="G8"/>
  <c r="H8"/>
  <c r="G9"/>
  <c r="H9"/>
  <c r="G10"/>
  <c r="H10"/>
  <c r="G11"/>
  <c r="H11"/>
  <c r="G12"/>
  <c r="H12"/>
  <c r="G13"/>
  <c r="H13"/>
  <c r="G14"/>
  <c r="H14"/>
  <c r="F14"/>
  <c r="F13"/>
  <c r="F12"/>
  <c r="F11"/>
  <c r="F10"/>
  <c r="F9"/>
  <c r="F8"/>
  <c r="F7"/>
  <c r="E16"/>
  <c r="H17"/>
  <c r="G17"/>
  <c r="F17"/>
  <c r="D21"/>
  <c r="E21"/>
  <c r="D19"/>
  <c r="E19"/>
  <c r="D23"/>
  <c r="E23"/>
  <c r="D20"/>
  <c r="E20"/>
  <c r="D22"/>
  <c r="E22"/>
</calcChain>
</file>

<file path=xl/sharedStrings.xml><?xml version="1.0" encoding="utf-8"?>
<sst xmlns="http://schemas.openxmlformats.org/spreadsheetml/2006/main" count="70" uniqueCount="32">
  <si>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</si>
  <si>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</si>
  <si>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</si>
  <si>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</si>
  <si>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</si>
  <si>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</si>
  <si>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</si>
  <si>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</si>
  <si>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</si>
  <si>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</si>
  <si>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</si>
  <si>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</si>
  <si>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Medical Assisting</t>
  </si>
  <si>
    <t>S</t>
  </si>
  <si>
    <t>Standard</t>
  </si>
  <si>
    <t>V/S</t>
  </si>
  <si>
    <t>Medication</t>
  </si>
  <si>
    <t>Written Test</t>
  </si>
  <si>
    <t>Penalty</t>
  </si>
  <si>
    <t>Clothing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</si>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</sst>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</cellXfs>
  <cellStyles count="2">
    <cellStyle name="Comma" xfId="1" builtinId="3"/>
    <cellStyle name="Normal" xfId="0" builtinId="0"/>
  </cellStyles>
  <dxfs count="154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74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A9" sqref="A9:XFD9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  <c r="G2" s="19" t="s">
        <v>31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30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1453</v>
      </c>
      <c r="G6" s="1">
        <v>1473</v>
      </c>
      <c r="H6" s="1">
        <v>1484</v>
      </c>
      <c r="I6" s="1"/>
    </row>
    <row r="7" spans="1:69">
      <c r="A7" s="10">
        <v>50495</v>
      </c>
      <c r="B7" s="10">
        <v>100145</v>
      </c>
      <c r="C7" s="9" t="s">
        <v>14</v>
      </c>
      <c r="D7" s="3" t="s">
        <v>15</v>
      </c>
      <c r="E7" s="3">
        <v>400</v>
      </c>
      <c r="F7" s="20">
        <f>IF(ISERROR(AVERAGE(Judge1!F7))," ", AVERAGE(Judge1!F7))</f>
        <v>374</v>
      </c>
      <c r="G7" s="20">
        <f>IF(ISERROR(AVERAGE(Judge1!G7))," ", AVERAGE(Judge1!G7))</f>
        <v>396</v>
      </c>
      <c r="H7" s="20">
        <f>IF(ISERROR(AVERAGE(Judge1!H7))," ", AVERAGE(Judge1!H7))</f>
        <v>360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50495</v>
      </c>
      <c r="B8" s="10">
        <v>100151</v>
      </c>
      <c r="C8" s="3" t="s">
        <v>14</v>
      </c>
      <c r="D8" s="3" t="s">
        <v>16</v>
      </c>
      <c r="E8" s="3">
        <v>500</v>
      </c>
      <c r="F8" s="20">
        <f>IF(ISERROR(AVERAGE(Judge1!F8))," ", AVERAGE(Judge1!F8))</f>
        <v>450</v>
      </c>
      <c r="G8" s="20">
        <f>IF(ISERROR(AVERAGE(Judge1!G8))," ", AVERAGE(Judge1!G8))</f>
        <v>450</v>
      </c>
      <c r="H8" s="20">
        <f>IF(ISERROR(AVERAGE(Judge1!H8))," ", AVERAGE(Judge1!H8))</f>
        <v>350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50495</v>
      </c>
      <c r="B9" s="10">
        <v>100153</v>
      </c>
      <c r="C9" s="3" t="s">
        <v>14</v>
      </c>
      <c r="D9" s="3" t="s">
        <v>17</v>
      </c>
      <c r="E9" s="3">
        <v>100</v>
      </c>
      <c r="F9" s="20">
        <f>IF(ISERROR(AVERAGE(Judge1!F9))," ", AVERAGE(Judge1!F9))</f>
        <v>68</v>
      </c>
      <c r="G9" s="20">
        <f>IF(ISERROR(AVERAGE(Judge1!G9))," ", AVERAGE(Judge1!G9))</f>
        <v>68</v>
      </c>
      <c r="H9" s="20">
        <f>IF(ISERROR(AVERAGE(Judge1!H9))," ", AVERAGE(Judge1!H9))</f>
        <v>64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50495</v>
      </c>
      <c r="B10" s="10">
        <v>100154</v>
      </c>
      <c r="C10" s="3" t="s">
        <v>14</v>
      </c>
      <c r="D10" s="3"/>
      <c r="E10" s="3">
        <v>0</v>
      </c>
      <c r="F10" s="20" t="str">
        <f>IF(ISERROR(AVERAGE(Judge1!F10))," ", AVERAGE(Judge1!F10))</f>
        <v xml:space="preserve"> </v>
      </c>
      <c r="G10" s="20" t="str">
        <f>IF(ISERROR(AVERAGE(Judge1!G10))," ", AVERAGE(Judge1!G10))</f>
        <v xml:space="preserve"> </v>
      </c>
      <c r="H10" s="20" t="str">
        <f>IF(ISERROR(AVERAGE(Judge1!H10))," ", AVERAGE(Judge1!H10))</f>
        <v xml:space="preserve"> 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50495</v>
      </c>
      <c r="B11" s="10">
        <v>100155</v>
      </c>
      <c r="C11" s="3" t="s">
        <v>14</v>
      </c>
      <c r="D11" s="3"/>
      <c r="E11" s="3">
        <v>0</v>
      </c>
      <c r="F11" s="20" t="str">
        <f>IF(ISERROR(AVERAGE(Judge1!F11))," ", AVERAGE(Judge1!F11))</f>
        <v xml:space="preserve"> </v>
      </c>
      <c r="G11" s="20" t="str">
        <f>IF(ISERROR(AVERAGE(Judge1!G11))," ", AVERAGE(Judge1!G11))</f>
        <v xml:space="preserve"> </v>
      </c>
      <c r="H11" s="20" t="str">
        <f>IF(ISERROR(AVERAGE(Judge1!H11))," ", AVERAGE(Judge1!H11))</f>
        <v xml:space="preserve"> 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50495</v>
      </c>
      <c r="B12" s="10">
        <v>100156</v>
      </c>
      <c r="C12" s="3" t="s">
        <v>14</v>
      </c>
      <c r="D12" s="3"/>
      <c r="E12" s="3">
        <v>0</v>
      </c>
      <c r="F12" s="20" t="str">
        <f>IF(ISERROR(AVERAGE(Judge1!F12))," ", AVERAGE(Judge1!F12))</f>
        <v xml:space="preserve"> </v>
      </c>
      <c r="G12" s="20" t="str">
        <f>IF(ISERROR(AVERAGE(Judge1!G12))," ", AVERAGE(Judge1!G12))</f>
        <v xml:space="preserve"> </v>
      </c>
      <c r="H12" s="20" t="str">
        <f>IF(ISERROR(AVERAGE(Judge1!H12))," ", AVERAGE(Judge1!H12))</f>
        <v xml:space="preserve"> 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50495</v>
      </c>
      <c r="B13" s="10">
        <v>100157</v>
      </c>
      <c r="C13" s="11" t="s">
        <v>18</v>
      </c>
      <c r="D13" s="11" t="s">
        <v>19</v>
      </c>
      <c r="E13" s="11">
        <v>-50</v>
      </c>
      <c r="F13" s="21">
        <f>IF(ISERROR(AVERAGE(Judge1!F13))," ", AVERAGE(Judge1!F13))</f>
        <v>-5</v>
      </c>
      <c r="G13" s="21">
        <f>IF(ISERROR(AVERAGE(Judge1!G13))," ", AVERAGE(Judge1!G13))</f>
        <v>-5</v>
      </c>
      <c r="H13" s="21">
        <f>IF(ISERROR(AVERAGE(Judge1!H13))," ", AVERAGE(Judge1!H13))</f>
        <v>-5</v>
      </c>
      <c r="I13" s="12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50495</v>
      </c>
      <c r="B14" s="10">
        <v>100158</v>
      </c>
      <c r="C14" s="11" t="s">
        <v>18</v>
      </c>
      <c r="D14" s="11" t="s">
        <v>20</v>
      </c>
      <c r="E14" s="11">
        <v>-10</v>
      </c>
      <c r="F14" s="21" t="str">
        <f>IF(ISERROR(AVERAGE(Judge1!F14))," ", AVERAGE(Judge1!F14))</f>
        <v xml:space="preserve"> </v>
      </c>
      <c r="G14" s="21" t="str">
        <f>IF(ISERROR(AVERAGE(Judge1!G14))," ", AVERAGE(Judge1!G14))</f>
        <v xml:space="preserve"> </v>
      </c>
      <c r="H14" s="21" t="str">
        <f>IF(ISERROR(AVERAGE(Judge1!H14))," ", AVERAGE(Judge1!H14))</f>
        <v xml:space="preserve"> </v>
      </c>
      <c r="I14" s="1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C16" t="s">
        <v>21</v>
      </c>
      <c r="E16">
        <f>SUMIF($E$6:$E$14, "&gt;0")</f>
        <v>1000</v>
      </c>
      <c r="F16" s="6"/>
      <c r="G16" s="6"/>
      <c r="H16" s="6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22</v>
      </c>
      <c r="F17" s="13">
        <f>SUM($F$7:$F$14)</f>
        <v>887</v>
      </c>
      <c r="G17" s="13">
        <f>SUM($G$7:$G$14)</f>
        <v>909</v>
      </c>
      <c r="H17" s="13">
        <f>SUM($H$7:$H$14)</f>
        <v>769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D18" t="s">
        <v>24</v>
      </c>
      <c r="E18" t="s">
        <v>25</v>
      </c>
      <c r="F18" s="6"/>
      <c r="G18" s="6"/>
      <c r="H18" s="6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23</v>
      </c>
      <c r="D19" s="14">
        <f>LARGE($F$17:$H$17,1)</f>
        <v>909</v>
      </c>
      <c r="E19">
        <f>INDEX($F$6:$H$6,MATCH($D$19,$F$17:$H$17,0))</f>
        <v>1473</v>
      </c>
      <c r="F19" s="6"/>
      <c r="G19" s="6"/>
      <c r="H19" s="6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C20" s="1" t="s">
        <v>26</v>
      </c>
      <c r="D20" s="15">
        <f>LARGE($F$17:$H$17,2)</f>
        <v>887</v>
      </c>
      <c r="E20">
        <f>INDEX($F$6:$H$6,MATCH($D$20,$F$17:$H$17,0))</f>
        <v>1453</v>
      </c>
      <c r="F20" s="6"/>
      <c r="G20" s="6"/>
      <c r="H20" s="6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C21" t="s">
        <v>27</v>
      </c>
      <c r="D21" s="16">
        <f>LARGE($F$17:$H$17,3)</f>
        <v>769</v>
      </c>
      <c r="E21">
        <f>INDEX($F$6:$H$6,MATCH($D$21,$F$17:$H$17,0))</f>
        <v>1484</v>
      </c>
      <c r="F21" s="6"/>
      <c r="G21" s="6"/>
      <c r="H21" s="6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C22" t="s">
        <v>28</v>
      </c>
      <c r="D22" s="17" t="e">
        <f>LARGE($F$17:$H$17,4)</f>
        <v>#NUM!</v>
      </c>
      <c r="E22" t="e">
        <f>INDEX($F$6:$H$6,MATCH($D$22,$F$17:$H$17,0))</f>
        <v>#NUM!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C23" t="s">
        <v>29</v>
      </c>
      <c r="D23" s="18" t="e">
        <f>LARGE($F$17:$H$17,5)</f>
        <v>#NUM!</v>
      </c>
      <c r="E23" t="e">
        <f>INDEX($F$6:$H$6,MATCH($D$23,$F$17:$H$17,0))</f>
        <v>#NUM!</v>
      </c>
      <c r="F23" s="6"/>
      <c r="G23" s="6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7"/>
      <c r="G34" s="7"/>
      <c r="H34" s="7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7"/>
      <c r="G35" s="7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7"/>
      <c r="G36" s="7"/>
      <c r="H36" s="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7"/>
      <c r="G37" s="7"/>
      <c r="H37" s="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7"/>
      <c r="G38" s="7"/>
      <c r="H38" s="7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7"/>
      <c r="G39" s="7"/>
      <c r="H39" s="7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</sheetData>
  <phoneticPr fontId="0" type="noConversion"/>
  <conditionalFormatting sqref="E7:H7">
    <cfRule type="cellIs" dxfId="20" priority="1" stopIfTrue="1" operator="greaterThan">
      <formula>$E$7</formula>
    </cfRule>
    <cfRule type="cellIs" dxfId="19" priority="2" stopIfTrue="1" operator="equal">
      <formula>""</formula>
    </cfRule>
  </conditionalFormatting>
  <conditionalFormatting sqref="E8:H8">
    <cfRule type="cellIs" dxfId="18" priority="13" stopIfTrue="1" operator="greaterThan">
      <formula>$E$8</formula>
    </cfRule>
    <cfRule type="cellIs" dxfId="17" priority="14" stopIfTrue="1" operator="equal">
      <formula>""</formula>
    </cfRule>
  </conditionalFormatting>
  <conditionalFormatting sqref="E9:H9">
    <cfRule type="cellIs" dxfId="16" priority="17" stopIfTrue="1" operator="greaterThan">
      <formula>$E$9</formula>
    </cfRule>
    <cfRule type="cellIs" dxfId="15" priority="18" stopIfTrue="1" operator="equal">
      <formula>""</formula>
    </cfRule>
  </conditionalFormatting>
  <conditionalFormatting sqref="E10:H10">
    <cfRule type="cellIs" dxfId="14" priority="19" stopIfTrue="1" operator="greaterThan">
      <formula>$E$10</formula>
    </cfRule>
    <cfRule type="cellIs" dxfId="13" priority="20" stopIfTrue="1" operator="equal">
      <formula>""</formula>
    </cfRule>
  </conditionalFormatting>
  <conditionalFormatting sqref="E11:H11">
    <cfRule type="cellIs" dxfId="12" priority="21" stopIfTrue="1" operator="greaterThan">
      <formula>$E$11</formula>
    </cfRule>
    <cfRule type="cellIs" dxfId="11" priority="22" stopIfTrue="1" operator="equal">
      <formula>""</formula>
    </cfRule>
  </conditionalFormatting>
  <conditionalFormatting sqref="E12:H12">
    <cfRule type="cellIs" dxfId="10" priority="23" stopIfTrue="1" operator="greaterThan">
      <formula>$E$12</formula>
    </cfRule>
    <cfRule type="cellIs" dxfId="9" priority="24" stopIfTrue="1" operator="equal">
      <formula>""</formula>
    </cfRule>
  </conditionalFormatting>
  <conditionalFormatting sqref="E13:H13">
    <cfRule type="cellIs" dxfId="8" priority="25" stopIfTrue="1" operator="lessThan">
      <formula>$E$13</formula>
    </cfRule>
    <cfRule type="cellIs" dxfId="7" priority="26" stopIfTrue="1" operator="greaterThan">
      <formula>0</formula>
    </cfRule>
  </conditionalFormatting>
  <conditionalFormatting sqref="E14:H14">
    <cfRule type="cellIs" dxfId="6" priority="27" stopIfTrue="1" operator="lessThan">
      <formula>$E$14</formula>
    </cfRule>
    <cfRule type="cellIs" dxfId="5" priority="28" stopIfTrue="1" operator="greaterThan">
      <formula>0</formula>
    </cfRule>
  </conditionalFormatting>
  <conditionalFormatting sqref="C17:H17">
    <cfRule type="cellIs" dxfId="4" priority="29" stopIfTrue="1" operator="equal">
      <formula>$D$19</formula>
    </cfRule>
    <cfRule type="cellIs" dxfId="3" priority="30" stopIfTrue="1" operator="equal">
      <formula>$D$20</formula>
    </cfRule>
    <cfRule type="cellIs" dxfId="2" priority="31" stopIfTrue="1" operator="equal">
      <formula>$D$21</formula>
    </cfRule>
    <cfRule type="cellIs" dxfId="1" priority="32" stopIfTrue="1" operator="equal">
      <formula>$D$22</formula>
    </cfRule>
    <cfRule type="cellIs" dxfId="0" priority="33" stopIfTrue="1" operator="equal">
      <formula>$D$23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74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H22" sqref="H2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30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1453</v>
      </c>
      <c r="G6" s="1">
        <v>1473</v>
      </c>
      <c r="H6" s="1">
        <v>1484</v>
      </c>
      <c r="I6" s="1"/>
    </row>
    <row r="7" spans="1:69">
      <c r="A7" s="10">
        <v>50495</v>
      </c>
      <c r="B7" s="10">
        <v>100145</v>
      </c>
      <c r="C7" s="9" t="s">
        <v>14</v>
      </c>
      <c r="D7" s="3" t="s">
        <v>15</v>
      </c>
      <c r="E7" s="3">
        <v>400</v>
      </c>
      <c r="F7" s="5">
        <v>374</v>
      </c>
      <c r="G7" s="5">
        <v>396</v>
      </c>
      <c r="H7" s="5">
        <v>360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50495</v>
      </c>
      <c r="B8" s="10">
        <v>100151</v>
      </c>
      <c r="C8" s="3" t="s">
        <v>14</v>
      </c>
      <c r="D8" s="3" t="s">
        <v>16</v>
      </c>
      <c r="E8" s="3">
        <v>500</v>
      </c>
      <c r="F8" s="5">
        <v>450</v>
      </c>
      <c r="G8" s="5">
        <v>450</v>
      </c>
      <c r="H8" s="5">
        <v>350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50495</v>
      </c>
      <c r="B9" s="10">
        <v>100153</v>
      </c>
      <c r="C9" s="3" t="s">
        <v>14</v>
      </c>
      <c r="D9" s="3" t="s">
        <v>17</v>
      </c>
      <c r="E9" s="3">
        <v>100</v>
      </c>
      <c r="F9" s="5">
        <v>68</v>
      </c>
      <c r="G9" s="5">
        <v>68</v>
      </c>
      <c r="H9" s="5">
        <v>64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50495</v>
      </c>
      <c r="B10" s="10">
        <v>100154</v>
      </c>
      <c r="C10" s="3" t="s">
        <v>14</v>
      </c>
      <c r="D10" s="3"/>
      <c r="E10" s="3"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50495</v>
      </c>
      <c r="B11" s="10">
        <v>100155</v>
      </c>
      <c r="C11" s="3" t="s">
        <v>14</v>
      </c>
      <c r="D11" s="3"/>
      <c r="E11" s="3"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50495</v>
      </c>
      <c r="B12" s="10">
        <v>100156</v>
      </c>
      <c r="C12" s="3" t="s">
        <v>14</v>
      </c>
      <c r="D12" s="3"/>
      <c r="E12" s="3"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50495</v>
      </c>
      <c r="B13" s="10">
        <v>100157</v>
      </c>
      <c r="C13" s="11" t="s">
        <v>18</v>
      </c>
      <c r="D13" s="11" t="s">
        <v>19</v>
      </c>
      <c r="E13" s="11">
        <v>-50</v>
      </c>
      <c r="F13" s="12">
        <v>-5</v>
      </c>
      <c r="G13" s="12">
        <v>-5</v>
      </c>
      <c r="H13" s="12">
        <v>-5</v>
      </c>
      <c r="I13" s="12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50495</v>
      </c>
      <c r="B14" s="10">
        <v>100158</v>
      </c>
      <c r="C14" s="11" t="s">
        <v>18</v>
      </c>
      <c r="D14" s="11" t="s">
        <v>20</v>
      </c>
      <c r="E14" s="11">
        <v>-10</v>
      </c>
      <c r="F14" s="12"/>
      <c r="G14" s="12"/>
      <c r="H14" s="12"/>
      <c r="I14" s="1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C16" t="s">
        <v>21</v>
      </c>
      <c r="E16">
        <f>SUMIF($E$6:$E$14, "&gt;0")</f>
        <v>1000</v>
      </c>
      <c r="F16" s="6"/>
      <c r="G16" s="6"/>
      <c r="H16" s="6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22</v>
      </c>
      <c r="F17" s="13">
        <f>SUM($F$7:$F$14)</f>
        <v>887</v>
      </c>
      <c r="G17" s="13">
        <f>SUM($G$7:$G$14)</f>
        <v>909</v>
      </c>
      <c r="H17" s="13">
        <f>SUM($H$7:$H$14)</f>
        <v>769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D18" t="s">
        <v>24</v>
      </c>
      <c r="E18" t="s">
        <v>25</v>
      </c>
      <c r="F18" s="6"/>
      <c r="G18" s="6"/>
      <c r="H18" s="6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6"/>
      <c r="G19" s="6"/>
      <c r="H19" s="6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6"/>
      <c r="G20" s="6"/>
      <c r="H20" s="6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6"/>
      <c r="G21" s="6"/>
      <c r="H21" s="6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6"/>
      <c r="G23" s="6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7"/>
      <c r="G34" s="7"/>
      <c r="H34" s="7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7"/>
      <c r="G35" s="7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7"/>
      <c r="G36" s="7"/>
      <c r="H36" s="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7"/>
      <c r="G37" s="7"/>
      <c r="H37" s="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7"/>
      <c r="G38" s="7"/>
      <c r="H38" s="7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7"/>
      <c r="G39" s="7"/>
      <c r="H39" s="7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</sheetData>
  <sheetCalcPr fullCalcOnLoad="1"/>
  <phoneticPr fontId="6" type="noConversion"/>
  <conditionalFormatting sqref="E7:H7">
    <cfRule type="cellIs" dxfId="64" priority="1" stopIfTrue="1" operator="greaterThan">
      <formula>$E$7</formula>
    </cfRule>
    <cfRule type="cellIs" dxfId="63" priority="2" stopIfTrue="1" operator="equal">
      <formula>""</formula>
    </cfRule>
  </conditionalFormatting>
  <conditionalFormatting sqref="E8:H8">
    <cfRule type="cellIs" dxfId="62" priority="13" stopIfTrue="1" operator="greaterThan">
      <formula>$E$8</formula>
    </cfRule>
    <cfRule type="cellIs" dxfId="61" priority="14" stopIfTrue="1" operator="equal">
      <formula>""</formula>
    </cfRule>
  </conditionalFormatting>
  <conditionalFormatting sqref="E9:H9">
    <cfRule type="cellIs" dxfId="60" priority="17" stopIfTrue="1" operator="greaterThan">
      <formula>$E$9</formula>
    </cfRule>
    <cfRule type="cellIs" dxfId="59" priority="18" stopIfTrue="1" operator="equal">
      <formula>""</formula>
    </cfRule>
  </conditionalFormatting>
  <conditionalFormatting sqref="E10:H10">
    <cfRule type="cellIs" dxfId="58" priority="19" stopIfTrue="1" operator="greaterThan">
      <formula>$E$10</formula>
    </cfRule>
    <cfRule type="cellIs" dxfId="57" priority="20" stopIfTrue="1" operator="equal">
      <formula>""</formula>
    </cfRule>
  </conditionalFormatting>
  <conditionalFormatting sqref="E11:H11">
    <cfRule type="cellIs" dxfId="56" priority="21" stopIfTrue="1" operator="greaterThan">
      <formula>$E$11</formula>
    </cfRule>
    <cfRule type="cellIs" dxfId="55" priority="22" stopIfTrue="1" operator="equal">
      <formula>""</formula>
    </cfRule>
  </conditionalFormatting>
  <conditionalFormatting sqref="E12:H12">
    <cfRule type="cellIs" dxfId="54" priority="23" stopIfTrue="1" operator="greaterThan">
      <formula>$E$12</formula>
    </cfRule>
    <cfRule type="cellIs" dxfId="53" priority="24" stopIfTrue="1" operator="equal">
      <formula>""</formula>
    </cfRule>
  </conditionalFormatting>
  <conditionalFormatting sqref="E13:H13">
    <cfRule type="cellIs" dxfId="52" priority="25" stopIfTrue="1" operator="lessThan">
      <formula>$E$13</formula>
    </cfRule>
    <cfRule type="cellIs" dxfId="51" priority="26" stopIfTrue="1" operator="greaterThan">
      <formula>0</formula>
    </cfRule>
  </conditionalFormatting>
  <conditionalFormatting sqref="E14:H14">
    <cfRule type="cellIs" dxfId="50" priority="27" stopIfTrue="1" operator="lessThan">
      <formula>$E$14</formula>
    </cfRule>
    <cfRule type="cellIs" dxfId="49" priority="28" stopIfTrue="1" operator="greaterThan">
      <formula>0</formula>
    </cfRule>
  </conditionalFormatting>
  <conditionalFormatting sqref="C17:H17">
    <cfRule type="cellIs" dxfId="48" priority="29" stopIfTrue="1" operator="equal">
      <formula>$D$19</formula>
    </cfRule>
    <cfRule type="cellIs" dxfId="47" priority="30" stopIfTrue="1" operator="equal">
      <formula>$D$20</formula>
    </cfRule>
    <cfRule type="cellIs" dxfId="46" priority="31" stopIfTrue="1" operator="equal">
      <formula>$D$21</formula>
    </cfRule>
    <cfRule type="cellIs" dxfId="45" priority="32" stopIfTrue="1" operator="equal">
      <formula>$D$22</formula>
    </cfRule>
    <cfRule type="cellIs" dxfId="44" priority="33" stopIfTrue="1" operator="equal">
      <formula>$D$23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Judge1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Peyton Holland</cp:lastModifiedBy>
  <cp:lastPrinted>2002-06-22T17:00:52Z</cp:lastPrinted>
  <dcterms:created xsi:type="dcterms:W3CDTF">2002-05-15T02:32:49Z</dcterms:created>
  <dcterms:modified xsi:type="dcterms:W3CDTF">2016-04-27T16:46:39Z</dcterms:modified>
</cp:coreProperties>
</file>