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3040" windowHeight="910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8"/>
  <c r="F29"/>
  <c r="E28"/>
  <c r="G29" i="7"/>
  <c r="F29"/>
  <c r="E28"/>
  <c r="G29" i="6"/>
  <c r="F29"/>
  <c r="E28"/>
  <c r="G29" i="5"/>
  <c r="F29"/>
  <c r="E28"/>
  <c r="G29" i="4"/>
  <c r="F29"/>
  <c r="E28"/>
  <c r="E28" i="9"/>
  <c r="G29"/>
  <c r="F29"/>
  <c r="D35"/>
  <c r="E35"/>
  <c r="D34"/>
  <c r="E34"/>
  <c r="D33"/>
  <c r="E33"/>
  <c r="D32"/>
  <c r="E32"/>
  <c r="D31"/>
  <c r="E31"/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28"/>
  <c r="G29"/>
  <c r="F29"/>
  <c r="D35"/>
  <c r="E35"/>
  <c r="D31"/>
  <c r="E31"/>
  <c r="D34"/>
  <c r="E34"/>
  <c r="D33"/>
  <c r="E33"/>
  <c r="D32"/>
  <c r="E32"/>
</calcChain>
</file>

<file path=xl/sharedStrings.xml><?xml version="1.0" encoding="utf-8"?>
<sst xmlns="http://schemas.openxmlformats.org/spreadsheetml/2006/main" count="425" uniqueCount="48">
  <si>
    <t>Score Card</t>
  </si>
  <si>
    <t>Enter Scores on the JUDGE Tabs ONLY.  This Totals Tab will calculate automatically.</t>
  </si>
  <si>
    <t>Contest:</t>
  </si>
  <si>
    <t>Restaurant Service</t>
  </si>
  <si>
    <t>Chair:</t>
  </si>
  <si>
    <t>Judges:</t>
  </si>
  <si>
    <t>Version:</t>
  </si>
  <si>
    <t>Division:</t>
  </si>
  <si>
    <t>P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</si>
  <si>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</si>
  <si>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</si>
  <si>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</si>
  <si>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</si>
  <si>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</si>
  <si>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</si>
  <si>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</si>
  <si>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</si>
  <si>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Table Setup - Polishing Quality</t>
  </si>
  <si>
    <t>Table Setup - Check Chair/Table Base</t>
  </si>
  <si>
    <t>Table Setup - Correct Table Setup</t>
  </si>
  <si>
    <t>Host/Guest Relations - First Impression</t>
  </si>
  <si>
    <t>Host/Guest Relations - Uniform and Shoes</t>
  </si>
  <si>
    <t>Host/Guest Relations - Personal Grooming</t>
  </si>
  <si>
    <t>Host/Guest Relations - Jewelry</t>
  </si>
  <si>
    <t>Host/Guest Relations - Escorting to Table</t>
  </si>
  <si>
    <t>Host/Guest Relations - Guest Information</t>
  </si>
  <si>
    <t>Greeting Service - Initial Contact</t>
  </si>
  <si>
    <t>Greeting Service - Menu Discussion</t>
  </si>
  <si>
    <t>Greeting Service - Demnr, Remks, Menu Removal</t>
  </si>
  <si>
    <t>Guest Service-Entrée-Plate Placement, Beverages</t>
  </si>
  <si>
    <t>Guest Service-Entrée-Return/Check on Guests</t>
  </si>
  <si>
    <t>Guest Service-Entrée-Clear Dishes, Dessert, Coffee</t>
  </si>
  <si>
    <t>Guest Service-Dessert-Plate Placement, Beverages</t>
  </si>
  <si>
    <t>Guest Service-Dessert-Clear, Check Inquiry</t>
  </si>
  <si>
    <t>Guest Service-Dessert-Check, Closing Remarks</t>
  </si>
  <si>
    <t>Penalty</t>
  </si>
  <si>
    <t>Clothing</t>
  </si>
  <si>
    <t>Resume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</si>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</sst>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2" borderId="0" xfId="1" applyNumberFormat="1" applyFont="1" applyFill="1"/>
    <xf numFmtId="0" fontId="2" fillId="2" borderId="0" xfId="0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315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21" activePane="bottomRight" state="frozen"/>
      <selection pane="topRight" activeCell="D1" sqref="D1"/>
      <selection pane="bottomLeft" activeCell="A6" sqref="A6"/>
      <selection pane="bottomRight" activeCell="F34" sqref="F34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21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5234</v>
      </c>
      <c r="G6" s="1">
        <v>5248</v>
      </c>
      <c r="H6" s="1"/>
      <c r="I6" s="1"/>
    </row>
    <row r="7" spans="1:69">
      <c r="A7" s="10">
        <v>11515</v>
      </c>
      <c r="B7" s="10">
        <v>264915</v>
      </c>
      <c r="C7" s="9" t="s">
        <v>16</v>
      </c>
      <c r="D7" s="3" t="s">
        <v>17</v>
      </c>
      <c r="E7" s="3">
        <v>50</v>
      </c>
      <c r="F7" s="22">
        <f>IF(ISERROR(AVERAGE(Judge1:Judge5!F7))," ", AVERAGE(Judge1:Judge5!F7))</f>
        <v>35</v>
      </c>
      <c r="G7" s="22">
        <f>IF(ISERROR(AVERAGE(Judge1:Judge5!G7))," ", AVERAGE(Judge1:Judge5!G7))</f>
        <v>25.333333333333332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11515</v>
      </c>
      <c r="B8" s="10">
        <v>264916</v>
      </c>
      <c r="C8" s="3" t="s">
        <v>16</v>
      </c>
      <c r="D8" s="3" t="s">
        <v>18</v>
      </c>
      <c r="E8" s="3">
        <v>50</v>
      </c>
      <c r="F8" s="22">
        <f>IF(ISERROR(AVERAGE(Judge1:Judge5!F8))," ", AVERAGE(Judge1:Judge5!F8))</f>
        <v>41.666666666666664</v>
      </c>
      <c r="G8" s="22">
        <f>IF(ISERROR(AVERAGE(Judge1:Judge5!G8))," ", AVERAGE(Judge1:Judge5!G8))</f>
        <v>50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11515</v>
      </c>
      <c r="B9" s="10">
        <v>264917</v>
      </c>
      <c r="C9" s="3" t="s">
        <v>16</v>
      </c>
      <c r="D9" s="3" t="s">
        <v>19</v>
      </c>
      <c r="E9" s="3">
        <v>50</v>
      </c>
      <c r="F9" s="22">
        <f>IF(ISERROR(AVERAGE(Judge1:Judge5!F9))," ", AVERAGE(Judge1:Judge5!F9))</f>
        <v>44</v>
      </c>
      <c r="G9" s="22">
        <f>IF(ISERROR(AVERAGE(Judge1:Judge5!G9))," ", AVERAGE(Judge1:Judge5!G9))</f>
        <v>50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11515</v>
      </c>
      <c r="B10" s="10">
        <v>264918</v>
      </c>
      <c r="C10" s="3" t="s">
        <v>16</v>
      </c>
      <c r="D10" s="3" t="s">
        <v>20</v>
      </c>
      <c r="E10" s="3">
        <v>50</v>
      </c>
      <c r="F10" s="22">
        <f>IF(ISERROR(AVERAGE(Judge1:Judge5!F10))," ", AVERAGE(Judge1:Judge5!F10))</f>
        <v>45.666666666666664</v>
      </c>
      <c r="G10" s="22">
        <f>IF(ISERROR(AVERAGE(Judge1:Judge5!G10))," ", AVERAGE(Judge1:Judge5!G10))</f>
        <v>46.666666666666664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11515</v>
      </c>
      <c r="B11" s="10">
        <v>264919</v>
      </c>
      <c r="C11" s="3" t="s">
        <v>16</v>
      </c>
      <c r="D11" s="3" t="s">
        <v>21</v>
      </c>
      <c r="E11" s="3">
        <v>50</v>
      </c>
      <c r="F11" s="22">
        <f>IF(ISERROR(AVERAGE(Judge1:Judge5!F11))," ", AVERAGE(Judge1:Judge5!F11))</f>
        <v>44</v>
      </c>
      <c r="G11" s="22">
        <f>IF(ISERROR(AVERAGE(Judge1:Judge5!G11))," ", AVERAGE(Judge1:Judge5!G11))</f>
        <v>37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11515</v>
      </c>
      <c r="B12" s="10">
        <v>264920</v>
      </c>
      <c r="C12" s="3" t="s">
        <v>16</v>
      </c>
      <c r="D12" s="3" t="s">
        <v>22</v>
      </c>
      <c r="E12" s="3">
        <v>50</v>
      </c>
      <c r="F12" s="22">
        <f>IF(ISERROR(AVERAGE(Judge1:Judge5!F12))," ", AVERAGE(Judge1:Judge5!F12))</f>
        <v>48.666666666666664</v>
      </c>
      <c r="G12" s="22">
        <f>IF(ISERROR(AVERAGE(Judge1:Judge5!G12))," ", AVERAGE(Judge1:Judge5!G12))</f>
        <v>50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11515</v>
      </c>
      <c r="B13" s="10">
        <v>264921</v>
      </c>
      <c r="C13" s="3" t="s">
        <v>16</v>
      </c>
      <c r="D13" s="3" t="s">
        <v>23</v>
      </c>
      <c r="E13" s="3">
        <v>50</v>
      </c>
      <c r="F13" s="22">
        <f>IF(ISERROR(AVERAGE(Judge1:Judge5!F13))," ", AVERAGE(Judge1:Judge5!F13))</f>
        <v>0</v>
      </c>
      <c r="G13" s="22">
        <f>IF(ISERROR(AVERAGE(Judge1:Judge5!G13))," ", AVERAGE(Judge1:Judge5!G13))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11515</v>
      </c>
      <c r="B14" s="10">
        <v>264922</v>
      </c>
      <c r="C14" s="3" t="s">
        <v>16</v>
      </c>
      <c r="D14" s="3" t="s">
        <v>24</v>
      </c>
      <c r="E14" s="3">
        <v>50</v>
      </c>
      <c r="F14" s="22">
        <f>IF(ISERROR(AVERAGE(Judge1:Judge5!F14))," ", AVERAGE(Judge1:Judge5!F14))</f>
        <v>38.666666666666664</v>
      </c>
      <c r="G14" s="22">
        <f>IF(ISERROR(AVERAGE(Judge1:Judge5!G14))," ", AVERAGE(Judge1:Judge5!G14))</f>
        <v>40.666666666666664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11515</v>
      </c>
      <c r="B15" s="10">
        <v>264923</v>
      </c>
      <c r="C15" s="3" t="s">
        <v>16</v>
      </c>
      <c r="D15" s="3" t="s">
        <v>25</v>
      </c>
      <c r="E15" s="3">
        <v>50</v>
      </c>
      <c r="F15" s="22">
        <f>IF(ISERROR(AVERAGE(Judge1:Judge5!F15))," ", AVERAGE(Judge1:Judge5!F15))</f>
        <v>0</v>
      </c>
      <c r="G15" s="22">
        <f>IF(ISERROR(AVERAGE(Judge1:Judge5!G15))," ", AVERAGE(Judge1:Judge5!G15))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11515</v>
      </c>
      <c r="B16" s="10">
        <v>264924</v>
      </c>
      <c r="C16" s="3" t="s">
        <v>16</v>
      </c>
      <c r="D16" s="3" t="s">
        <v>26</v>
      </c>
      <c r="E16" s="3">
        <v>50</v>
      </c>
      <c r="F16" s="22">
        <f>IF(ISERROR(AVERAGE(Judge1:Judge5!F16))," ", AVERAGE(Judge1:Judge5!F16))</f>
        <v>35</v>
      </c>
      <c r="G16" s="22">
        <f>IF(ISERROR(AVERAGE(Judge1:Judge5!G16))," ", AVERAGE(Judge1:Judge5!G16))</f>
        <v>32.333333333333336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11515</v>
      </c>
      <c r="B17" s="10">
        <v>264925</v>
      </c>
      <c r="C17" s="3" t="s">
        <v>16</v>
      </c>
      <c r="D17" s="3" t="s">
        <v>27</v>
      </c>
      <c r="E17" s="3">
        <v>50</v>
      </c>
      <c r="F17" s="22">
        <f>IF(ISERROR(AVERAGE(Judge1:Judge5!F17))," ", AVERAGE(Judge1:Judge5!F17))</f>
        <v>0</v>
      </c>
      <c r="G17" s="22">
        <f>IF(ISERROR(AVERAGE(Judge1:Judge5!G17))," ", AVERAGE(Judge1:Judge5!G17))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11515</v>
      </c>
      <c r="B18" s="10">
        <v>264926</v>
      </c>
      <c r="C18" s="3" t="s">
        <v>16</v>
      </c>
      <c r="D18" s="3" t="s">
        <v>28</v>
      </c>
      <c r="E18" s="3">
        <v>75</v>
      </c>
      <c r="F18" s="22">
        <f>IF(ISERROR(AVERAGE(Judge1:Judge5!F18))," ", AVERAGE(Judge1:Judge5!F18))</f>
        <v>0</v>
      </c>
      <c r="G18" s="22">
        <f>IF(ISERROR(AVERAGE(Judge1:Judge5!G18))," ", AVERAGE(Judge1:Judge5!G18))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11515</v>
      </c>
      <c r="B19" s="10">
        <v>264927</v>
      </c>
      <c r="C19" s="3" t="s">
        <v>16</v>
      </c>
      <c r="D19" s="3" t="s">
        <v>29</v>
      </c>
      <c r="E19" s="3">
        <v>75</v>
      </c>
      <c r="F19" s="22">
        <f>IF(ISERROR(AVERAGE(Judge1:Judge5!F19))," ", AVERAGE(Judge1:Judge5!F19))</f>
        <v>0</v>
      </c>
      <c r="G19" s="22">
        <f>IF(ISERROR(AVERAGE(Judge1:Judge5!G19))," ", AVERAGE(Judge1:Judge5!G19))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11515</v>
      </c>
      <c r="B20" s="10">
        <v>264928</v>
      </c>
      <c r="C20" s="3" t="s">
        <v>16</v>
      </c>
      <c r="D20" s="3" t="s">
        <v>30</v>
      </c>
      <c r="E20" s="3">
        <v>75</v>
      </c>
      <c r="F20" s="22">
        <f>IF(ISERROR(AVERAGE(Judge1:Judge5!F20))," ", AVERAGE(Judge1:Judge5!F20))</f>
        <v>0</v>
      </c>
      <c r="G20" s="22">
        <f>IF(ISERROR(AVERAGE(Judge1:Judge5!G20))," ", AVERAGE(Judge1:Judge5!G20))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11515</v>
      </c>
      <c r="B21" s="10">
        <v>264929</v>
      </c>
      <c r="C21" s="3" t="s">
        <v>16</v>
      </c>
      <c r="D21" s="3" t="s">
        <v>31</v>
      </c>
      <c r="E21" s="3">
        <v>75</v>
      </c>
      <c r="F21" s="22">
        <f>IF(ISERROR(AVERAGE(Judge1:Judge5!F21))," ", AVERAGE(Judge1:Judge5!F21))</f>
        <v>0</v>
      </c>
      <c r="G21" s="22">
        <f>IF(ISERROR(AVERAGE(Judge1:Judge5!G21))," ", AVERAGE(Judge1:Judge5!G21))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11515</v>
      </c>
      <c r="B22" s="10">
        <v>264930</v>
      </c>
      <c r="C22" s="3" t="s">
        <v>16</v>
      </c>
      <c r="D22" s="3" t="s">
        <v>32</v>
      </c>
      <c r="E22" s="3">
        <v>50</v>
      </c>
      <c r="F22" s="22">
        <f>IF(ISERROR(AVERAGE(Judge1:Judge5!F22))," ", AVERAGE(Judge1:Judge5!F22))</f>
        <v>0</v>
      </c>
      <c r="G22" s="22">
        <f>IF(ISERROR(AVERAGE(Judge1:Judge5!G22))," ", AVERAGE(Judge1:Judge5!G22))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11515</v>
      </c>
      <c r="B23" s="10">
        <v>264931</v>
      </c>
      <c r="C23" s="3" t="s">
        <v>16</v>
      </c>
      <c r="D23" s="3" t="s">
        <v>33</v>
      </c>
      <c r="E23" s="3">
        <v>50</v>
      </c>
      <c r="F23" s="22">
        <f>IF(ISERROR(AVERAGE(Judge1:Judge5!F23))," ", AVERAGE(Judge1:Judge5!F23))</f>
        <v>0</v>
      </c>
      <c r="G23" s="22">
        <f>IF(ISERROR(AVERAGE(Judge1:Judge5!G23))," ", AVERAGE(Judge1:Judge5!G23))</f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11515</v>
      </c>
      <c r="B24" s="10">
        <v>264932</v>
      </c>
      <c r="C24" s="3" t="s">
        <v>16</v>
      </c>
      <c r="D24" s="3" t="s">
        <v>34</v>
      </c>
      <c r="E24" s="3">
        <v>50</v>
      </c>
      <c r="F24" s="22">
        <f>IF(ISERROR(AVERAGE(Judge1:Judge5!F24))," ", AVERAGE(Judge1:Judge5!F24))</f>
        <v>0</v>
      </c>
      <c r="G24" s="22">
        <f>IF(ISERROR(AVERAGE(Judge1:Judge5!G24))," ", AVERAGE(Judge1:Judge5!G24))</f>
        <v>0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11515</v>
      </c>
      <c r="B25" s="10">
        <v>264933</v>
      </c>
      <c r="C25" s="11" t="s">
        <v>35</v>
      </c>
      <c r="D25" s="11" t="s">
        <v>36</v>
      </c>
      <c r="E25" s="11">
        <v>-50</v>
      </c>
      <c r="F25" s="23" t="str">
        <f>IF(ISERROR(AVERAGE(Judge1:Judge5!F25))," ", AVERAGE(Judge1:Judge5!F25))</f>
        <v xml:space="preserve"> </v>
      </c>
      <c r="G25" s="23" t="str">
        <f>IF(ISERROR(AVERAGE(Judge1:Judge5!G25))," ", AVERAGE(Judge1:Judge5!G25))</f>
        <v xml:space="preserve"> </v>
      </c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11515</v>
      </c>
      <c r="B26" s="10">
        <v>264934</v>
      </c>
      <c r="C26" s="14" t="s">
        <v>35</v>
      </c>
      <c r="D26" s="11" t="s">
        <v>37</v>
      </c>
      <c r="E26" s="11">
        <v>-10</v>
      </c>
      <c r="F26" s="23" t="str">
        <f>IF(ISERROR(AVERAGE(Judge1:Judge5!F26))," ", AVERAGE(Judge1:Judge5!F26))</f>
        <v xml:space="preserve"> </v>
      </c>
      <c r="G26" s="23" t="str">
        <f>IF(ISERROR(AVERAGE(Judge1:Judge5!G26))," ", AVERAGE(Judge1:Judge5!G26))</f>
        <v xml:space="preserve"> </v>
      </c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38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39</v>
      </c>
      <c r="F29" s="15">
        <f>SUM($F$7:$F$26)</f>
        <v>332.66666666666669</v>
      </c>
      <c r="G29" s="15">
        <f>SUM($G$7:$G$26)</f>
        <v>332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D30" t="s">
        <v>40</v>
      </c>
      <c r="E30" t="s">
        <v>41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42</v>
      </c>
      <c r="D31" s="16">
        <f>LARGE($F$29:$G$29,1)</f>
        <v>332.66666666666669</v>
      </c>
      <c r="E31">
        <f>INDEX($F$6:$G$6,MATCH($D$31,$F$29:$G$29,0))</f>
        <v>5234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C32" t="s">
        <v>43</v>
      </c>
      <c r="D32" s="17">
        <f>LARGE($F$29:$G$29,2)</f>
        <v>332</v>
      </c>
      <c r="E32">
        <f>INDEX($F$6:$G$6,MATCH($D$32,$F$29:$G$29,0))</f>
        <v>5248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>
      <c r="C33" t="s">
        <v>44</v>
      </c>
      <c r="D33" s="18" t="e">
        <f>LARGE($F$29:$G$29,3)</f>
        <v>#NUM!</v>
      </c>
      <c r="E33" t="e">
        <f>INDEX($F$6:$G$6,MATCH($D$33,$F$29:$G$29,0))</f>
        <v>#NUM!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>
      <c r="C34" t="s">
        <v>45</v>
      </c>
      <c r="D34" s="19" t="e">
        <f>LARGE($F$29:$G$29,4)</f>
        <v>#NUM!</v>
      </c>
      <c r="E34" t="e">
        <f>INDEX($F$6:$G$6,MATCH($D$34,$F$29:$G$29,0))</f>
        <v>#NUM!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>
      <c r="C35" t="s">
        <v>46</v>
      </c>
      <c r="D35" s="20" t="e">
        <f>LARGE($F$29:$G$29,5)</f>
        <v>#NUM!</v>
      </c>
      <c r="E35" t="e">
        <f>INDEX($F$6:$G$6,MATCH($D$35,$F$29:$G$29,0))</f>
        <v>#NUM!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314" priority="1" stopIfTrue="1" operator="greaterThan">
      <formula>$E$7</formula>
    </cfRule>
    <cfRule type="cellIs" dxfId="313" priority="2" stopIfTrue="1" operator="equal">
      <formula>""</formula>
    </cfRule>
  </conditionalFormatting>
  <conditionalFormatting sqref="E8:G8">
    <cfRule type="cellIs" dxfId="312" priority="3" stopIfTrue="1" operator="greaterThan">
      <formula>$E$8</formula>
    </cfRule>
    <cfRule type="cellIs" dxfId="311" priority="4" stopIfTrue="1" operator="equal">
      <formula>""</formula>
    </cfRule>
  </conditionalFormatting>
  <conditionalFormatting sqref="E9:G9">
    <cfRule type="cellIs" dxfId="310" priority="5" stopIfTrue="1" operator="greaterThan">
      <formula>$E$9</formula>
    </cfRule>
    <cfRule type="cellIs" dxfId="309" priority="6" stopIfTrue="1" operator="equal">
      <formula>""</formula>
    </cfRule>
  </conditionalFormatting>
  <conditionalFormatting sqref="E10:G10">
    <cfRule type="cellIs" dxfId="308" priority="7" stopIfTrue="1" operator="greaterThan">
      <formula>$E$10</formula>
    </cfRule>
    <cfRule type="cellIs" dxfId="307" priority="8" stopIfTrue="1" operator="equal">
      <formula>""</formula>
    </cfRule>
  </conditionalFormatting>
  <conditionalFormatting sqref="E11:G11">
    <cfRule type="cellIs" dxfId="306" priority="9" stopIfTrue="1" operator="greaterThan">
      <formula>$E$11</formula>
    </cfRule>
    <cfRule type="cellIs" dxfId="305" priority="10" stopIfTrue="1" operator="equal">
      <formula>""</formula>
    </cfRule>
  </conditionalFormatting>
  <conditionalFormatting sqref="E12:G12">
    <cfRule type="cellIs" dxfId="304" priority="11" stopIfTrue="1" operator="greaterThan">
      <formula>$E$12</formula>
    </cfRule>
    <cfRule type="cellIs" dxfId="303" priority="12" stopIfTrue="1" operator="equal">
      <formula>""</formula>
    </cfRule>
  </conditionalFormatting>
  <conditionalFormatting sqref="E13:G13">
    <cfRule type="cellIs" dxfId="302" priority="13" stopIfTrue="1" operator="greaterThan">
      <formula>$E$13</formula>
    </cfRule>
    <cfRule type="cellIs" dxfId="301" priority="14" stopIfTrue="1" operator="equal">
      <formula>""</formula>
    </cfRule>
  </conditionalFormatting>
  <conditionalFormatting sqref="E14:G14">
    <cfRule type="cellIs" dxfId="300" priority="15" stopIfTrue="1" operator="greaterThan">
      <formula>$E$14</formula>
    </cfRule>
    <cfRule type="cellIs" dxfId="299" priority="16" stopIfTrue="1" operator="equal">
      <formula>""</formula>
    </cfRule>
  </conditionalFormatting>
  <conditionalFormatting sqref="E15:G15">
    <cfRule type="cellIs" dxfId="298" priority="17" stopIfTrue="1" operator="greaterThan">
      <formula>$E$15</formula>
    </cfRule>
    <cfRule type="cellIs" dxfId="297" priority="18" stopIfTrue="1" operator="equal">
      <formula>""</formula>
    </cfRule>
  </conditionalFormatting>
  <conditionalFormatting sqref="E16:G16">
    <cfRule type="cellIs" dxfId="296" priority="19" stopIfTrue="1" operator="greaterThan">
      <formula>$E$16</formula>
    </cfRule>
    <cfRule type="cellIs" dxfId="295" priority="20" stopIfTrue="1" operator="equal">
      <formula>""</formula>
    </cfRule>
  </conditionalFormatting>
  <conditionalFormatting sqref="E17:G17">
    <cfRule type="cellIs" dxfId="294" priority="21" stopIfTrue="1" operator="greaterThan">
      <formula>$E$17</formula>
    </cfRule>
    <cfRule type="cellIs" dxfId="293" priority="22" stopIfTrue="1" operator="equal">
      <formula>""</formula>
    </cfRule>
  </conditionalFormatting>
  <conditionalFormatting sqref="E18:G18">
    <cfRule type="cellIs" dxfId="292" priority="23" stopIfTrue="1" operator="greaterThan">
      <formula>$E$18</formula>
    </cfRule>
    <cfRule type="cellIs" dxfId="291" priority="24" stopIfTrue="1" operator="equal">
      <formula>""</formula>
    </cfRule>
  </conditionalFormatting>
  <conditionalFormatting sqref="E19:G19">
    <cfRule type="cellIs" dxfId="290" priority="25" stopIfTrue="1" operator="greaterThan">
      <formula>$E$19</formula>
    </cfRule>
    <cfRule type="cellIs" dxfId="289" priority="26" stopIfTrue="1" operator="equal">
      <formula>""</formula>
    </cfRule>
  </conditionalFormatting>
  <conditionalFormatting sqref="E20:G20">
    <cfRule type="cellIs" dxfId="288" priority="27" stopIfTrue="1" operator="greaterThan">
      <formula>$E$20</formula>
    </cfRule>
    <cfRule type="cellIs" dxfId="287" priority="28" stopIfTrue="1" operator="equal">
      <formula>""</formula>
    </cfRule>
  </conditionalFormatting>
  <conditionalFormatting sqref="E21:G21">
    <cfRule type="cellIs" dxfId="286" priority="29" stopIfTrue="1" operator="greaterThan">
      <formula>$E$21</formula>
    </cfRule>
    <cfRule type="cellIs" dxfId="285" priority="30" stopIfTrue="1" operator="equal">
      <formula>""</formula>
    </cfRule>
  </conditionalFormatting>
  <conditionalFormatting sqref="E22:G22">
    <cfRule type="cellIs" dxfId="284" priority="31" stopIfTrue="1" operator="greaterThan">
      <formula>$E$22</formula>
    </cfRule>
    <cfRule type="cellIs" dxfId="283" priority="32" stopIfTrue="1" operator="equal">
      <formula>""</formula>
    </cfRule>
  </conditionalFormatting>
  <conditionalFormatting sqref="E23:G23">
    <cfRule type="cellIs" dxfId="282" priority="33" stopIfTrue="1" operator="greaterThan">
      <formula>$E$23</formula>
    </cfRule>
    <cfRule type="cellIs" dxfId="281" priority="34" stopIfTrue="1" operator="equal">
      <formula>""</formula>
    </cfRule>
  </conditionalFormatting>
  <conditionalFormatting sqref="E24:G24">
    <cfRule type="cellIs" dxfId="280" priority="35" stopIfTrue="1" operator="greaterThan">
      <formula>$E$24</formula>
    </cfRule>
    <cfRule type="cellIs" dxfId="279" priority="36" stopIfTrue="1" operator="equal">
      <formula>""</formula>
    </cfRule>
  </conditionalFormatting>
  <conditionalFormatting sqref="E25:G25">
    <cfRule type="cellIs" dxfId="278" priority="37" stopIfTrue="1" operator="lessThan">
      <formula>$E$25</formula>
    </cfRule>
    <cfRule type="cellIs" dxfId="277" priority="38" stopIfTrue="1" operator="greaterThan">
      <formula>0</formula>
    </cfRule>
  </conditionalFormatting>
  <conditionalFormatting sqref="E26:G26">
    <cfRule type="cellIs" dxfId="276" priority="39" stopIfTrue="1" operator="lessThan">
      <formula>$E$26</formula>
    </cfRule>
    <cfRule type="cellIs" dxfId="275" priority="40" stopIfTrue="1" operator="greaterThan">
      <formula>0</formula>
    </cfRule>
  </conditionalFormatting>
  <conditionalFormatting sqref="C29:G29">
    <cfRule type="cellIs" dxfId="274" priority="41" stopIfTrue="1" operator="equal">
      <formula>$D$31</formula>
    </cfRule>
  </conditionalFormatting>
  <conditionalFormatting sqref="C29:G29">
    <cfRule type="cellIs" dxfId="273" priority="42" stopIfTrue="1" operator="equal">
      <formula>$D$32</formula>
    </cfRule>
  </conditionalFormatting>
  <conditionalFormatting sqref="C29:G29">
    <cfRule type="cellIs" dxfId="272" priority="43" stopIfTrue="1" operator="equal">
      <formula>$D$33</formula>
    </cfRule>
  </conditionalFormatting>
  <conditionalFormatting sqref="C29:G29">
    <cfRule type="cellIs" dxfId="271" priority="44" stopIfTrue="1" operator="equal">
      <formula>$D$34</formula>
    </cfRule>
  </conditionalFormatting>
  <conditionalFormatting sqref="C29:G29">
    <cfRule type="cellIs" dxfId="270" priority="45" stopIfTrue="1" operator="equal">
      <formula>$D$35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1" sqref="G11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5234</v>
      </c>
      <c r="G6" s="1">
        <v>5248</v>
      </c>
      <c r="H6" s="1"/>
      <c r="I6" s="1"/>
    </row>
    <row r="7" spans="1:69">
      <c r="A7" s="10">
        <v>11515</v>
      </c>
      <c r="B7" s="10">
        <v>264915</v>
      </c>
      <c r="C7" s="9" t="s">
        <v>16</v>
      </c>
      <c r="D7" s="3" t="s">
        <v>17</v>
      </c>
      <c r="E7" s="3">
        <v>50</v>
      </c>
      <c r="F7" s="5">
        <v>38</v>
      </c>
      <c r="G7" s="5">
        <v>25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11515</v>
      </c>
      <c r="B8" s="10">
        <v>264916</v>
      </c>
      <c r="C8" s="3" t="s">
        <v>16</v>
      </c>
      <c r="D8" s="3" t="s">
        <v>18</v>
      </c>
      <c r="E8" s="3">
        <v>50</v>
      </c>
      <c r="F8" s="5">
        <v>25</v>
      </c>
      <c r="G8" s="5">
        <v>50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11515</v>
      </c>
      <c r="B9" s="10">
        <v>264917</v>
      </c>
      <c r="C9" s="3" t="s">
        <v>16</v>
      </c>
      <c r="D9" s="3" t="s">
        <v>19</v>
      </c>
      <c r="E9" s="3">
        <v>50</v>
      </c>
      <c r="F9" s="5">
        <v>39</v>
      </c>
      <c r="G9" s="5">
        <v>50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11515</v>
      </c>
      <c r="B10" s="10">
        <v>264918</v>
      </c>
      <c r="C10" s="3" t="s">
        <v>16</v>
      </c>
      <c r="D10" s="3" t="s">
        <v>20</v>
      </c>
      <c r="E10" s="3">
        <v>50</v>
      </c>
      <c r="F10" s="5">
        <v>37</v>
      </c>
      <c r="G10" s="5">
        <v>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11515</v>
      </c>
      <c r="B11" s="10">
        <v>264919</v>
      </c>
      <c r="C11" s="3" t="s">
        <v>16</v>
      </c>
      <c r="D11" s="3" t="s">
        <v>21</v>
      </c>
      <c r="E11" s="3">
        <v>50</v>
      </c>
      <c r="F11" s="5">
        <v>50</v>
      </c>
      <c r="G11" s="5">
        <v>24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11515</v>
      </c>
      <c r="B12" s="10">
        <v>264920</v>
      </c>
      <c r="C12" s="3" t="s">
        <v>16</v>
      </c>
      <c r="D12" s="3" t="s">
        <v>22</v>
      </c>
      <c r="E12" s="3">
        <v>50</v>
      </c>
      <c r="F12" s="5">
        <v>46</v>
      </c>
      <c r="G12" s="5">
        <v>50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11515</v>
      </c>
      <c r="B13" s="10">
        <v>264921</v>
      </c>
      <c r="C13" s="3" t="s">
        <v>16</v>
      </c>
      <c r="D13" s="3" t="s">
        <v>23</v>
      </c>
      <c r="E13" s="3">
        <v>50</v>
      </c>
      <c r="F13" s="5">
        <v>0</v>
      </c>
      <c r="G13" s="5"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11515</v>
      </c>
      <c r="B14" s="10">
        <v>264922</v>
      </c>
      <c r="C14" s="3" t="s">
        <v>16</v>
      </c>
      <c r="D14" s="3" t="s">
        <v>24</v>
      </c>
      <c r="E14" s="3">
        <v>50</v>
      </c>
      <c r="F14" s="5">
        <v>50</v>
      </c>
      <c r="G14" s="5">
        <v>44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11515</v>
      </c>
      <c r="B15" s="10">
        <v>264923</v>
      </c>
      <c r="C15" s="3" t="s">
        <v>16</v>
      </c>
      <c r="D15" s="3" t="s">
        <v>25</v>
      </c>
      <c r="E15" s="3">
        <v>50</v>
      </c>
      <c r="F15" s="5">
        <v>0</v>
      </c>
      <c r="G15" s="5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11515</v>
      </c>
      <c r="B16" s="10">
        <v>264924</v>
      </c>
      <c r="C16" s="3" t="s">
        <v>16</v>
      </c>
      <c r="D16" s="3" t="s">
        <v>26</v>
      </c>
      <c r="E16" s="3">
        <v>50</v>
      </c>
      <c r="F16" s="5">
        <v>38</v>
      </c>
      <c r="G16" s="5">
        <v>25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11515</v>
      </c>
      <c r="B17" s="10">
        <v>264925</v>
      </c>
      <c r="C17" s="3" t="s">
        <v>16</v>
      </c>
      <c r="D17" s="3" t="s">
        <v>27</v>
      </c>
      <c r="E17" s="3">
        <v>50</v>
      </c>
      <c r="F17" s="5">
        <v>0</v>
      </c>
      <c r="G17" s="5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11515</v>
      </c>
      <c r="B18" s="10">
        <v>264926</v>
      </c>
      <c r="C18" s="3" t="s">
        <v>16</v>
      </c>
      <c r="D18" s="3" t="s">
        <v>28</v>
      </c>
      <c r="E18" s="3">
        <v>75</v>
      </c>
      <c r="F18" s="5">
        <v>0</v>
      </c>
      <c r="G18" s="5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11515</v>
      </c>
      <c r="B19" s="10">
        <v>264927</v>
      </c>
      <c r="C19" s="3" t="s">
        <v>16</v>
      </c>
      <c r="D19" s="3" t="s">
        <v>29</v>
      </c>
      <c r="E19" s="3">
        <v>75</v>
      </c>
      <c r="F19" s="5">
        <v>0</v>
      </c>
      <c r="G19" s="5"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11515</v>
      </c>
      <c r="B20" s="10">
        <v>264928</v>
      </c>
      <c r="C20" s="3" t="s">
        <v>16</v>
      </c>
      <c r="D20" s="3" t="s">
        <v>30</v>
      </c>
      <c r="E20" s="3">
        <v>75</v>
      </c>
      <c r="F20" s="5">
        <v>0</v>
      </c>
      <c r="G20" s="5"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11515</v>
      </c>
      <c r="B21" s="10">
        <v>264929</v>
      </c>
      <c r="C21" s="3" t="s">
        <v>16</v>
      </c>
      <c r="D21" s="3" t="s">
        <v>31</v>
      </c>
      <c r="E21" s="3">
        <v>75</v>
      </c>
      <c r="F21" s="5"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11515</v>
      </c>
      <c r="B22" s="10">
        <v>264930</v>
      </c>
      <c r="C22" s="3" t="s">
        <v>16</v>
      </c>
      <c r="D22" s="3" t="s">
        <v>32</v>
      </c>
      <c r="E22" s="3">
        <v>50</v>
      </c>
      <c r="F22" s="5">
        <v>0</v>
      </c>
      <c r="G22" s="5"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11515</v>
      </c>
      <c r="B23" s="10">
        <v>264931</v>
      </c>
      <c r="C23" s="3" t="s">
        <v>16</v>
      </c>
      <c r="D23" s="3" t="s">
        <v>33</v>
      </c>
      <c r="E23" s="3">
        <v>50</v>
      </c>
      <c r="F23" s="5"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11515</v>
      </c>
      <c r="B24" s="10">
        <v>264932</v>
      </c>
      <c r="C24" s="3" t="s">
        <v>16</v>
      </c>
      <c r="D24" s="3" t="s">
        <v>34</v>
      </c>
      <c r="E24" s="3">
        <v>50</v>
      </c>
      <c r="F24" s="5">
        <v>0</v>
      </c>
      <c r="G24" s="5">
        <v>0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11515</v>
      </c>
      <c r="B25" s="10">
        <v>264933</v>
      </c>
      <c r="C25" s="11" t="s">
        <v>35</v>
      </c>
      <c r="D25" s="11" t="s">
        <v>36</v>
      </c>
      <c r="E25" s="11">
        <v>-50</v>
      </c>
      <c r="F25" s="12"/>
      <c r="G25" s="12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11515</v>
      </c>
      <c r="B26" s="10">
        <v>264934</v>
      </c>
      <c r="C26" s="14" t="s">
        <v>35</v>
      </c>
      <c r="D26" s="11" t="s">
        <v>37</v>
      </c>
      <c r="E26" s="11">
        <v>-10</v>
      </c>
      <c r="F26" s="12"/>
      <c r="G26" s="12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38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39</v>
      </c>
      <c r="F29" s="15">
        <f>SUM($F$7:$F$26)</f>
        <v>323</v>
      </c>
      <c r="G29" s="15">
        <f>SUM($G$7:$G$26)</f>
        <v>318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D30" t="s">
        <v>40</v>
      </c>
      <c r="E30" t="s">
        <v>41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269" priority="1" stopIfTrue="1" operator="greaterThan">
      <formula>$E$7</formula>
    </cfRule>
    <cfRule type="cellIs" dxfId="268" priority="2" stopIfTrue="1" operator="equal">
      <formula>""</formula>
    </cfRule>
  </conditionalFormatting>
  <conditionalFormatting sqref="E8:G8">
    <cfRule type="cellIs" dxfId="267" priority="3" stopIfTrue="1" operator="greaterThan">
      <formula>$E$8</formula>
    </cfRule>
    <cfRule type="cellIs" dxfId="266" priority="4" stopIfTrue="1" operator="equal">
      <formula>""</formula>
    </cfRule>
  </conditionalFormatting>
  <conditionalFormatting sqref="E9:G9">
    <cfRule type="cellIs" dxfId="265" priority="5" stopIfTrue="1" operator="greaterThan">
      <formula>$E$9</formula>
    </cfRule>
    <cfRule type="cellIs" dxfId="264" priority="6" stopIfTrue="1" operator="equal">
      <formula>""</formula>
    </cfRule>
  </conditionalFormatting>
  <conditionalFormatting sqref="E10:G10">
    <cfRule type="cellIs" dxfId="263" priority="7" stopIfTrue="1" operator="greaterThan">
      <formula>$E$10</formula>
    </cfRule>
    <cfRule type="cellIs" dxfId="262" priority="8" stopIfTrue="1" operator="equal">
      <formula>""</formula>
    </cfRule>
  </conditionalFormatting>
  <conditionalFormatting sqref="E11:G11">
    <cfRule type="cellIs" dxfId="261" priority="9" stopIfTrue="1" operator="greaterThan">
      <formula>$E$11</formula>
    </cfRule>
    <cfRule type="cellIs" dxfId="260" priority="10" stopIfTrue="1" operator="equal">
      <formula>""</formula>
    </cfRule>
  </conditionalFormatting>
  <conditionalFormatting sqref="E12:G12">
    <cfRule type="cellIs" dxfId="259" priority="11" stopIfTrue="1" operator="greaterThan">
      <formula>$E$12</formula>
    </cfRule>
    <cfRule type="cellIs" dxfId="258" priority="12" stopIfTrue="1" operator="equal">
      <formula>""</formula>
    </cfRule>
  </conditionalFormatting>
  <conditionalFormatting sqref="E13:G13">
    <cfRule type="cellIs" dxfId="257" priority="13" stopIfTrue="1" operator="greaterThan">
      <formula>$E$13</formula>
    </cfRule>
    <cfRule type="cellIs" dxfId="256" priority="14" stopIfTrue="1" operator="equal">
      <formula>""</formula>
    </cfRule>
  </conditionalFormatting>
  <conditionalFormatting sqref="E14:G14">
    <cfRule type="cellIs" dxfId="255" priority="15" stopIfTrue="1" operator="greaterThan">
      <formula>$E$14</formula>
    </cfRule>
    <cfRule type="cellIs" dxfId="254" priority="16" stopIfTrue="1" operator="equal">
      <formula>""</formula>
    </cfRule>
  </conditionalFormatting>
  <conditionalFormatting sqref="E15:G15">
    <cfRule type="cellIs" dxfId="253" priority="17" stopIfTrue="1" operator="greaterThan">
      <formula>$E$15</formula>
    </cfRule>
    <cfRule type="cellIs" dxfId="252" priority="18" stopIfTrue="1" operator="equal">
      <formula>""</formula>
    </cfRule>
  </conditionalFormatting>
  <conditionalFormatting sqref="E16:G16">
    <cfRule type="cellIs" dxfId="251" priority="19" stopIfTrue="1" operator="greaterThan">
      <formula>$E$16</formula>
    </cfRule>
    <cfRule type="cellIs" dxfId="250" priority="20" stopIfTrue="1" operator="equal">
      <formula>""</formula>
    </cfRule>
  </conditionalFormatting>
  <conditionalFormatting sqref="E17:G17">
    <cfRule type="cellIs" dxfId="249" priority="21" stopIfTrue="1" operator="greaterThan">
      <formula>$E$17</formula>
    </cfRule>
    <cfRule type="cellIs" dxfId="248" priority="22" stopIfTrue="1" operator="equal">
      <formula>""</formula>
    </cfRule>
  </conditionalFormatting>
  <conditionalFormatting sqref="E18:G18">
    <cfRule type="cellIs" dxfId="247" priority="23" stopIfTrue="1" operator="greaterThan">
      <formula>$E$18</formula>
    </cfRule>
    <cfRule type="cellIs" dxfId="246" priority="24" stopIfTrue="1" operator="equal">
      <formula>""</formula>
    </cfRule>
  </conditionalFormatting>
  <conditionalFormatting sqref="E19:G19">
    <cfRule type="cellIs" dxfId="245" priority="25" stopIfTrue="1" operator="greaterThan">
      <formula>$E$19</formula>
    </cfRule>
    <cfRule type="cellIs" dxfId="244" priority="26" stopIfTrue="1" operator="equal">
      <formula>""</formula>
    </cfRule>
  </conditionalFormatting>
  <conditionalFormatting sqref="E20:G20">
    <cfRule type="cellIs" dxfId="243" priority="27" stopIfTrue="1" operator="greaterThan">
      <formula>$E$20</formula>
    </cfRule>
    <cfRule type="cellIs" dxfId="242" priority="28" stopIfTrue="1" operator="equal">
      <formula>""</formula>
    </cfRule>
  </conditionalFormatting>
  <conditionalFormatting sqref="E21:G21">
    <cfRule type="cellIs" dxfId="241" priority="29" stopIfTrue="1" operator="greaterThan">
      <formula>$E$21</formula>
    </cfRule>
    <cfRule type="cellIs" dxfId="240" priority="30" stopIfTrue="1" operator="equal">
      <formula>""</formula>
    </cfRule>
  </conditionalFormatting>
  <conditionalFormatting sqref="E22:G22">
    <cfRule type="cellIs" dxfId="239" priority="31" stopIfTrue="1" operator="greaterThan">
      <formula>$E$22</formula>
    </cfRule>
    <cfRule type="cellIs" dxfId="238" priority="32" stopIfTrue="1" operator="equal">
      <formula>""</formula>
    </cfRule>
  </conditionalFormatting>
  <conditionalFormatting sqref="E23:G23">
    <cfRule type="cellIs" dxfId="237" priority="33" stopIfTrue="1" operator="greaterThan">
      <formula>$E$23</formula>
    </cfRule>
    <cfRule type="cellIs" dxfId="236" priority="34" stopIfTrue="1" operator="equal">
      <formula>""</formula>
    </cfRule>
  </conditionalFormatting>
  <conditionalFormatting sqref="E24:G24">
    <cfRule type="cellIs" dxfId="235" priority="35" stopIfTrue="1" operator="greaterThan">
      <formula>$E$24</formula>
    </cfRule>
    <cfRule type="cellIs" dxfId="234" priority="36" stopIfTrue="1" operator="equal">
      <formula>""</formula>
    </cfRule>
  </conditionalFormatting>
  <conditionalFormatting sqref="E25:G25">
    <cfRule type="cellIs" dxfId="233" priority="37" stopIfTrue="1" operator="lessThan">
      <formula>$E$25</formula>
    </cfRule>
    <cfRule type="cellIs" dxfId="232" priority="38" stopIfTrue="1" operator="greaterThan">
      <formula>0</formula>
    </cfRule>
  </conditionalFormatting>
  <conditionalFormatting sqref="E26:G26">
    <cfRule type="cellIs" dxfId="231" priority="39" stopIfTrue="1" operator="lessThan">
      <formula>$E$26</formula>
    </cfRule>
    <cfRule type="cellIs" dxfId="230" priority="40" stopIfTrue="1" operator="greaterThan">
      <formula>0</formula>
    </cfRule>
  </conditionalFormatting>
  <conditionalFormatting sqref="C29:G29">
    <cfRule type="cellIs" dxfId="229" priority="41" stopIfTrue="1" operator="equal">
      <formula>$D$31</formula>
    </cfRule>
  </conditionalFormatting>
  <conditionalFormatting sqref="C29:G29">
    <cfRule type="cellIs" dxfId="228" priority="42" stopIfTrue="1" operator="equal">
      <formula>$D$32</formula>
    </cfRule>
  </conditionalFormatting>
  <conditionalFormatting sqref="C29:G29">
    <cfRule type="cellIs" dxfId="227" priority="43" stopIfTrue="1" operator="equal">
      <formula>$D$33</formula>
    </cfRule>
  </conditionalFormatting>
  <conditionalFormatting sqref="C29:G29">
    <cfRule type="cellIs" dxfId="226" priority="44" stopIfTrue="1" operator="equal">
      <formula>$D$34</formula>
    </cfRule>
  </conditionalFormatting>
  <conditionalFormatting sqref="C29:G29">
    <cfRule type="cellIs" dxfId="225" priority="45" stopIfTrue="1" operator="equal">
      <formula>$D$35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0" sqref="G10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5234</v>
      </c>
      <c r="G6" s="1">
        <v>5248</v>
      </c>
      <c r="H6" s="1"/>
      <c r="I6" s="1"/>
    </row>
    <row r="7" spans="1:69">
      <c r="A7" s="10">
        <v>11515</v>
      </c>
      <c r="B7" s="10">
        <v>264915</v>
      </c>
      <c r="C7" s="9" t="s">
        <v>16</v>
      </c>
      <c r="D7" s="3" t="s">
        <v>17</v>
      </c>
      <c r="E7" s="3">
        <v>50</v>
      </c>
      <c r="F7" s="5">
        <v>38</v>
      </c>
      <c r="G7" s="5">
        <v>24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11515</v>
      </c>
      <c r="B8" s="10">
        <v>264916</v>
      </c>
      <c r="C8" s="3" t="s">
        <v>16</v>
      </c>
      <c r="D8" s="3" t="s">
        <v>18</v>
      </c>
      <c r="E8" s="3">
        <v>50</v>
      </c>
      <c r="F8" s="5">
        <v>50</v>
      </c>
      <c r="G8" s="5">
        <v>50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11515</v>
      </c>
      <c r="B9" s="10">
        <v>264917</v>
      </c>
      <c r="C9" s="3" t="s">
        <v>16</v>
      </c>
      <c r="D9" s="3" t="s">
        <v>19</v>
      </c>
      <c r="E9" s="3">
        <v>50</v>
      </c>
      <c r="F9" s="5">
        <v>50</v>
      </c>
      <c r="G9" s="5">
        <v>50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11515</v>
      </c>
      <c r="B10" s="10">
        <v>264918</v>
      </c>
      <c r="C10" s="3" t="s">
        <v>16</v>
      </c>
      <c r="D10" s="3" t="s">
        <v>20</v>
      </c>
      <c r="E10" s="3">
        <v>50</v>
      </c>
      <c r="F10" s="5">
        <v>50</v>
      </c>
      <c r="G10" s="5">
        <v>45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11515</v>
      </c>
      <c r="B11" s="10">
        <v>264919</v>
      </c>
      <c r="C11" s="3" t="s">
        <v>16</v>
      </c>
      <c r="D11" s="3" t="s">
        <v>21</v>
      </c>
      <c r="E11" s="3">
        <v>50</v>
      </c>
      <c r="F11" s="5">
        <v>37</v>
      </c>
      <c r="G11" s="5">
        <v>50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11515</v>
      </c>
      <c r="B12" s="10">
        <v>264920</v>
      </c>
      <c r="C12" s="3" t="s">
        <v>16</v>
      </c>
      <c r="D12" s="3" t="s">
        <v>22</v>
      </c>
      <c r="E12" s="3">
        <v>50</v>
      </c>
      <c r="F12" s="5">
        <v>50</v>
      </c>
      <c r="G12" s="5">
        <v>50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11515</v>
      </c>
      <c r="B13" s="10">
        <v>264921</v>
      </c>
      <c r="C13" s="3" t="s">
        <v>16</v>
      </c>
      <c r="D13" s="3" t="s">
        <v>23</v>
      </c>
      <c r="E13" s="3">
        <v>50</v>
      </c>
      <c r="F13" s="5">
        <v>0</v>
      </c>
      <c r="G13" s="5"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11515</v>
      </c>
      <c r="B14" s="10">
        <v>264922</v>
      </c>
      <c r="C14" s="3" t="s">
        <v>16</v>
      </c>
      <c r="D14" s="3" t="s">
        <v>24</v>
      </c>
      <c r="E14" s="3">
        <v>50</v>
      </c>
      <c r="F14" s="5">
        <v>50</v>
      </c>
      <c r="G14" s="5">
        <v>50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11515</v>
      </c>
      <c r="B15" s="10">
        <v>264923</v>
      </c>
      <c r="C15" s="3" t="s">
        <v>16</v>
      </c>
      <c r="D15" s="3" t="s">
        <v>25</v>
      </c>
      <c r="E15" s="3">
        <v>50</v>
      </c>
      <c r="F15" s="5">
        <v>0</v>
      </c>
      <c r="G15" s="5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11515</v>
      </c>
      <c r="B16" s="10">
        <v>264924</v>
      </c>
      <c r="C16" s="3" t="s">
        <v>16</v>
      </c>
      <c r="D16" s="3" t="s">
        <v>26</v>
      </c>
      <c r="E16" s="3">
        <v>50</v>
      </c>
      <c r="F16" s="5">
        <v>38</v>
      </c>
      <c r="G16" s="5">
        <v>35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11515</v>
      </c>
      <c r="B17" s="10">
        <v>264925</v>
      </c>
      <c r="C17" s="3" t="s">
        <v>16</v>
      </c>
      <c r="D17" s="3" t="s">
        <v>27</v>
      </c>
      <c r="E17" s="3">
        <v>50</v>
      </c>
      <c r="F17" s="5">
        <v>0</v>
      </c>
      <c r="G17" s="5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11515</v>
      </c>
      <c r="B18" s="10">
        <v>264926</v>
      </c>
      <c r="C18" s="3" t="s">
        <v>16</v>
      </c>
      <c r="D18" s="3" t="s">
        <v>28</v>
      </c>
      <c r="E18" s="3">
        <v>75</v>
      </c>
      <c r="F18" s="5">
        <v>0</v>
      </c>
      <c r="G18" s="5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11515</v>
      </c>
      <c r="B19" s="10">
        <v>264927</v>
      </c>
      <c r="C19" s="3" t="s">
        <v>16</v>
      </c>
      <c r="D19" s="3" t="s">
        <v>29</v>
      </c>
      <c r="E19" s="3">
        <v>75</v>
      </c>
      <c r="F19" s="5">
        <v>0</v>
      </c>
      <c r="G19" s="5"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11515</v>
      </c>
      <c r="B20" s="10">
        <v>264928</v>
      </c>
      <c r="C20" s="3" t="s">
        <v>16</v>
      </c>
      <c r="D20" s="3" t="s">
        <v>30</v>
      </c>
      <c r="E20" s="3">
        <v>75</v>
      </c>
      <c r="F20" s="5">
        <v>0</v>
      </c>
      <c r="G20" s="5"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11515</v>
      </c>
      <c r="B21" s="10">
        <v>264929</v>
      </c>
      <c r="C21" s="3" t="s">
        <v>16</v>
      </c>
      <c r="D21" s="3" t="s">
        <v>31</v>
      </c>
      <c r="E21" s="3">
        <v>75</v>
      </c>
      <c r="F21" s="5"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11515</v>
      </c>
      <c r="B22" s="10">
        <v>264930</v>
      </c>
      <c r="C22" s="3" t="s">
        <v>16</v>
      </c>
      <c r="D22" s="3" t="s">
        <v>32</v>
      </c>
      <c r="E22" s="3">
        <v>50</v>
      </c>
      <c r="F22" s="5">
        <v>0</v>
      </c>
      <c r="G22" s="5"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11515</v>
      </c>
      <c r="B23" s="10">
        <v>264931</v>
      </c>
      <c r="C23" s="3" t="s">
        <v>16</v>
      </c>
      <c r="D23" s="3" t="s">
        <v>33</v>
      </c>
      <c r="E23" s="3">
        <v>50</v>
      </c>
      <c r="F23" s="5"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11515</v>
      </c>
      <c r="B24" s="10">
        <v>264932</v>
      </c>
      <c r="C24" s="3" t="s">
        <v>16</v>
      </c>
      <c r="D24" s="3" t="s">
        <v>34</v>
      </c>
      <c r="E24" s="3">
        <v>50</v>
      </c>
      <c r="F24" s="5">
        <v>0</v>
      </c>
      <c r="G24" s="5">
        <v>0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11515</v>
      </c>
      <c r="B25" s="10">
        <v>264933</v>
      </c>
      <c r="C25" s="11" t="s">
        <v>35</v>
      </c>
      <c r="D25" s="11" t="s">
        <v>36</v>
      </c>
      <c r="E25" s="11">
        <v>-50</v>
      </c>
      <c r="F25" s="12"/>
      <c r="G25" s="12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11515</v>
      </c>
      <c r="B26" s="10">
        <v>264934</v>
      </c>
      <c r="C26" s="14" t="s">
        <v>35</v>
      </c>
      <c r="D26" s="11" t="s">
        <v>37</v>
      </c>
      <c r="E26" s="11">
        <v>-10</v>
      </c>
      <c r="F26" s="12"/>
      <c r="G26" s="12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38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39</v>
      </c>
      <c r="F29" s="15">
        <f>SUM($F$7:$F$26)</f>
        <v>363</v>
      </c>
      <c r="G29" s="15">
        <f>SUM($G$7:$G$26)</f>
        <v>354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D30" t="s">
        <v>40</v>
      </c>
      <c r="E30" t="s">
        <v>41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224" priority="1" stopIfTrue="1" operator="greaterThan">
      <formula>$E$7</formula>
    </cfRule>
    <cfRule type="cellIs" dxfId="223" priority="2" stopIfTrue="1" operator="equal">
      <formula>""</formula>
    </cfRule>
  </conditionalFormatting>
  <conditionalFormatting sqref="E8:G8">
    <cfRule type="cellIs" dxfId="222" priority="3" stopIfTrue="1" operator="greaterThan">
      <formula>$E$8</formula>
    </cfRule>
    <cfRule type="cellIs" dxfId="221" priority="4" stopIfTrue="1" operator="equal">
      <formula>""</formula>
    </cfRule>
  </conditionalFormatting>
  <conditionalFormatting sqref="E9:G9">
    <cfRule type="cellIs" dxfId="220" priority="5" stopIfTrue="1" operator="greaterThan">
      <formula>$E$9</formula>
    </cfRule>
    <cfRule type="cellIs" dxfId="219" priority="6" stopIfTrue="1" operator="equal">
      <formula>""</formula>
    </cfRule>
  </conditionalFormatting>
  <conditionalFormatting sqref="E10:G10">
    <cfRule type="cellIs" dxfId="218" priority="7" stopIfTrue="1" operator="greaterThan">
      <formula>$E$10</formula>
    </cfRule>
    <cfRule type="cellIs" dxfId="217" priority="8" stopIfTrue="1" operator="equal">
      <formula>""</formula>
    </cfRule>
  </conditionalFormatting>
  <conditionalFormatting sqref="E11:G11">
    <cfRule type="cellIs" dxfId="216" priority="9" stopIfTrue="1" operator="greaterThan">
      <formula>$E$11</formula>
    </cfRule>
    <cfRule type="cellIs" dxfId="215" priority="10" stopIfTrue="1" operator="equal">
      <formula>""</formula>
    </cfRule>
  </conditionalFormatting>
  <conditionalFormatting sqref="E12:G12">
    <cfRule type="cellIs" dxfId="214" priority="11" stopIfTrue="1" operator="greaterThan">
      <formula>$E$12</formula>
    </cfRule>
    <cfRule type="cellIs" dxfId="213" priority="12" stopIfTrue="1" operator="equal">
      <formula>""</formula>
    </cfRule>
  </conditionalFormatting>
  <conditionalFormatting sqref="E13:G13">
    <cfRule type="cellIs" dxfId="212" priority="13" stopIfTrue="1" operator="greaterThan">
      <formula>$E$13</formula>
    </cfRule>
    <cfRule type="cellIs" dxfId="211" priority="14" stopIfTrue="1" operator="equal">
      <formula>""</formula>
    </cfRule>
  </conditionalFormatting>
  <conditionalFormatting sqref="E14:G14">
    <cfRule type="cellIs" dxfId="210" priority="15" stopIfTrue="1" operator="greaterThan">
      <formula>$E$14</formula>
    </cfRule>
    <cfRule type="cellIs" dxfId="209" priority="16" stopIfTrue="1" operator="equal">
      <formula>""</formula>
    </cfRule>
  </conditionalFormatting>
  <conditionalFormatting sqref="E15:G15">
    <cfRule type="cellIs" dxfId="208" priority="17" stopIfTrue="1" operator="greaterThan">
      <formula>$E$15</formula>
    </cfRule>
    <cfRule type="cellIs" dxfId="207" priority="18" stopIfTrue="1" operator="equal">
      <formula>""</formula>
    </cfRule>
  </conditionalFormatting>
  <conditionalFormatting sqref="E16:G16">
    <cfRule type="cellIs" dxfId="206" priority="19" stopIfTrue="1" operator="greaterThan">
      <formula>$E$16</formula>
    </cfRule>
    <cfRule type="cellIs" dxfId="205" priority="20" stopIfTrue="1" operator="equal">
      <formula>""</formula>
    </cfRule>
  </conditionalFormatting>
  <conditionalFormatting sqref="E17:G17">
    <cfRule type="cellIs" dxfId="204" priority="21" stopIfTrue="1" operator="greaterThan">
      <formula>$E$17</formula>
    </cfRule>
    <cfRule type="cellIs" dxfId="203" priority="22" stopIfTrue="1" operator="equal">
      <formula>""</formula>
    </cfRule>
  </conditionalFormatting>
  <conditionalFormatting sqref="E18:G18">
    <cfRule type="cellIs" dxfId="202" priority="23" stopIfTrue="1" operator="greaterThan">
      <formula>$E$18</formula>
    </cfRule>
    <cfRule type="cellIs" dxfId="201" priority="24" stopIfTrue="1" operator="equal">
      <formula>""</formula>
    </cfRule>
  </conditionalFormatting>
  <conditionalFormatting sqref="E19:G19">
    <cfRule type="cellIs" dxfId="200" priority="25" stopIfTrue="1" operator="greaterThan">
      <formula>$E$19</formula>
    </cfRule>
    <cfRule type="cellIs" dxfId="199" priority="26" stopIfTrue="1" operator="equal">
      <formula>""</formula>
    </cfRule>
  </conditionalFormatting>
  <conditionalFormatting sqref="E20:G20">
    <cfRule type="cellIs" dxfId="198" priority="27" stopIfTrue="1" operator="greaterThan">
      <formula>$E$20</formula>
    </cfRule>
    <cfRule type="cellIs" dxfId="197" priority="28" stopIfTrue="1" operator="equal">
      <formula>""</formula>
    </cfRule>
  </conditionalFormatting>
  <conditionalFormatting sqref="E21:G21">
    <cfRule type="cellIs" dxfId="196" priority="29" stopIfTrue="1" operator="greaterThan">
      <formula>$E$21</formula>
    </cfRule>
    <cfRule type="cellIs" dxfId="195" priority="30" stopIfTrue="1" operator="equal">
      <formula>""</formula>
    </cfRule>
  </conditionalFormatting>
  <conditionalFormatting sqref="E22:G22">
    <cfRule type="cellIs" dxfId="194" priority="31" stopIfTrue="1" operator="greaterThan">
      <formula>$E$22</formula>
    </cfRule>
    <cfRule type="cellIs" dxfId="193" priority="32" stopIfTrue="1" operator="equal">
      <formula>""</formula>
    </cfRule>
  </conditionalFormatting>
  <conditionalFormatting sqref="E23:G23">
    <cfRule type="cellIs" dxfId="192" priority="33" stopIfTrue="1" operator="greaterThan">
      <formula>$E$23</formula>
    </cfRule>
    <cfRule type="cellIs" dxfId="191" priority="34" stopIfTrue="1" operator="equal">
      <formula>""</formula>
    </cfRule>
  </conditionalFormatting>
  <conditionalFormatting sqref="E24:G24">
    <cfRule type="cellIs" dxfId="190" priority="35" stopIfTrue="1" operator="greaterThan">
      <formula>$E$24</formula>
    </cfRule>
    <cfRule type="cellIs" dxfId="189" priority="36" stopIfTrue="1" operator="equal">
      <formula>""</formula>
    </cfRule>
  </conditionalFormatting>
  <conditionalFormatting sqref="E25:G25">
    <cfRule type="cellIs" dxfId="188" priority="37" stopIfTrue="1" operator="lessThan">
      <formula>$E$25</formula>
    </cfRule>
    <cfRule type="cellIs" dxfId="187" priority="38" stopIfTrue="1" operator="greaterThan">
      <formula>0</formula>
    </cfRule>
  </conditionalFormatting>
  <conditionalFormatting sqref="E26:G26">
    <cfRule type="cellIs" dxfId="186" priority="39" stopIfTrue="1" operator="lessThan">
      <formula>$E$26</formula>
    </cfRule>
    <cfRule type="cellIs" dxfId="185" priority="40" stopIfTrue="1" operator="greaterThan">
      <formula>0</formula>
    </cfRule>
  </conditionalFormatting>
  <conditionalFormatting sqref="C29:G29">
    <cfRule type="cellIs" dxfId="184" priority="41" stopIfTrue="1" operator="equal">
      <formula>$D$31</formula>
    </cfRule>
  </conditionalFormatting>
  <conditionalFormatting sqref="C29:G29">
    <cfRule type="cellIs" dxfId="183" priority="42" stopIfTrue="1" operator="equal">
      <formula>$D$32</formula>
    </cfRule>
  </conditionalFormatting>
  <conditionalFormatting sqref="C29:G29">
    <cfRule type="cellIs" dxfId="182" priority="43" stopIfTrue="1" operator="equal">
      <formula>$D$33</formula>
    </cfRule>
  </conditionalFormatting>
  <conditionalFormatting sqref="C29:G29">
    <cfRule type="cellIs" dxfId="181" priority="44" stopIfTrue="1" operator="equal">
      <formula>$D$34</formula>
    </cfRule>
  </conditionalFormatting>
  <conditionalFormatting sqref="C29:G29">
    <cfRule type="cellIs" dxfId="180" priority="45" stopIfTrue="1" operator="equal">
      <formula>$D$35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0" sqref="G10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5234</v>
      </c>
      <c r="G6" s="1">
        <v>5248</v>
      </c>
      <c r="H6" s="1"/>
      <c r="I6" s="1"/>
    </row>
    <row r="7" spans="1:69">
      <c r="A7" s="10">
        <v>11515</v>
      </c>
      <c r="B7" s="10">
        <v>264915</v>
      </c>
      <c r="C7" s="9" t="s">
        <v>16</v>
      </c>
      <c r="D7" s="3" t="s">
        <v>17</v>
      </c>
      <c r="E7" s="3">
        <v>50</v>
      </c>
      <c r="F7" s="5">
        <v>29</v>
      </c>
      <c r="G7" s="5">
        <v>27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11515</v>
      </c>
      <c r="B8" s="10">
        <v>264916</v>
      </c>
      <c r="C8" s="3" t="s">
        <v>16</v>
      </c>
      <c r="D8" s="3" t="s">
        <v>18</v>
      </c>
      <c r="E8" s="3">
        <v>50</v>
      </c>
      <c r="F8" s="5">
        <v>50</v>
      </c>
      <c r="G8" s="5">
        <v>50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11515</v>
      </c>
      <c r="B9" s="10">
        <v>264917</v>
      </c>
      <c r="C9" s="3" t="s">
        <v>16</v>
      </c>
      <c r="D9" s="3" t="s">
        <v>19</v>
      </c>
      <c r="E9" s="3">
        <v>50</v>
      </c>
      <c r="F9" s="5">
        <v>43</v>
      </c>
      <c r="G9" s="5">
        <v>50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11515</v>
      </c>
      <c r="B10" s="10">
        <v>264918</v>
      </c>
      <c r="C10" s="3" t="s">
        <v>16</v>
      </c>
      <c r="D10" s="3" t="s">
        <v>20</v>
      </c>
      <c r="E10" s="3">
        <v>50</v>
      </c>
      <c r="F10" s="5">
        <v>50</v>
      </c>
      <c r="G10" s="5">
        <v>45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11515</v>
      </c>
      <c r="B11" s="10">
        <v>264919</v>
      </c>
      <c r="C11" s="3" t="s">
        <v>16</v>
      </c>
      <c r="D11" s="3" t="s">
        <v>21</v>
      </c>
      <c r="E11" s="3">
        <v>50</v>
      </c>
      <c r="F11" s="5">
        <v>45</v>
      </c>
      <c r="G11" s="5">
        <v>37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11515</v>
      </c>
      <c r="B12" s="10">
        <v>264920</v>
      </c>
      <c r="C12" s="3" t="s">
        <v>16</v>
      </c>
      <c r="D12" s="3" t="s">
        <v>22</v>
      </c>
      <c r="E12" s="3">
        <v>50</v>
      </c>
      <c r="F12" s="5">
        <v>50</v>
      </c>
      <c r="G12" s="5">
        <v>50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11515</v>
      </c>
      <c r="B13" s="10">
        <v>264921</v>
      </c>
      <c r="C13" s="3" t="s">
        <v>16</v>
      </c>
      <c r="D13" s="3" t="s">
        <v>23</v>
      </c>
      <c r="E13" s="3">
        <v>50</v>
      </c>
      <c r="F13" s="5">
        <v>0</v>
      </c>
      <c r="G13" s="5"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11515</v>
      </c>
      <c r="B14" s="10">
        <v>264922</v>
      </c>
      <c r="C14" s="3" t="s">
        <v>16</v>
      </c>
      <c r="D14" s="3" t="s">
        <v>24</v>
      </c>
      <c r="E14" s="3">
        <v>50</v>
      </c>
      <c r="F14" s="5">
        <v>16</v>
      </c>
      <c r="G14" s="5">
        <v>28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11515</v>
      </c>
      <c r="B15" s="10">
        <v>264923</v>
      </c>
      <c r="C15" s="3" t="s">
        <v>16</v>
      </c>
      <c r="D15" s="3" t="s">
        <v>25</v>
      </c>
      <c r="E15" s="3">
        <v>50</v>
      </c>
      <c r="F15" s="5">
        <v>0</v>
      </c>
      <c r="G15" s="5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11515</v>
      </c>
      <c r="B16" s="10">
        <v>264924</v>
      </c>
      <c r="C16" s="3" t="s">
        <v>16</v>
      </c>
      <c r="D16" s="3" t="s">
        <v>26</v>
      </c>
      <c r="E16" s="3">
        <v>50</v>
      </c>
      <c r="F16" s="5">
        <v>29</v>
      </c>
      <c r="G16" s="5">
        <v>37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11515</v>
      </c>
      <c r="B17" s="10">
        <v>264925</v>
      </c>
      <c r="C17" s="3" t="s">
        <v>16</v>
      </c>
      <c r="D17" s="3" t="s">
        <v>27</v>
      </c>
      <c r="E17" s="3">
        <v>50</v>
      </c>
      <c r="F17" s="5">
        <v>0</v>
      </c>
      <c r="G17" s="5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11515</v>
      </c>
      <c r="B18" s="10">
        <v>264926</v>
      </c>
      <c r="C18" s="3" t="s">
        <v>16</v>
      </c>
      <c r="D18" s="3" t="s">
        <v>28</v>
      </c>
      <c r="E18" s="3">
        <v>75</v>
      </c>
      <c r="F18" s="5">
        <v>0</v>
      </c>
      <c r="G18" s="5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11515</v>
      </c>
      <c r="B19" s="10">
        <v>264927</v>
      </c>
      <c r="C19" s="3" t="s">
        <v>16</v>
      </c>
      <c r="D19" s="3" t="s">
        <v>29</v>
      </c>
      <c r="E19" s="3">
        <v>75</v>
      </c>
      <c r="F19" s="5">
        <v>0</v>
      </c>
      <c r="G19" s="5"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11515</v>
      </c>
      <c r="B20" s="10">
        <v>264928</v>
      </c>
      <c r="C20" s="3" t="s">
        <v>16</v>
      </c>
      <c r="D20" s="3" t="s">
        <v>30</v>
      </c>
      <c r="E20" s="3">
        <v>75</v>
      </c>
      <c r="F20" s="5">
        <v>0</v>
      </c>
      <c r="G20" s="5"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11515</v>
      </c>
      <c r="B21" s="10">
        <v>264929</v>
      </c>
      <c r="C21" s="3" t="s">
        <v>16</v>
      </c>
      <c r="D21" s="3" t="s">
        <v>31</v>
      </c>
      <c r="E21" s="3">
        <v>75</v>
      </c>
      <c r="F21" s="5"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11515</v>
      </c>
      <c r="B22" s="10">
        <v>264930</v>
      </c>
      <c r="C22" s="3" t="s">
        <v>16</v>
      </c>
      <c r="D22" s="3" t="s">
        <v>32</v>
      </c>
      <c r="E22" s="3">
        <v>50</v>
      </c>
      <c r="F22" s="5">
        <v>0</v>
      </c>
      <c r="G22" s="5"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11515</v>
      </c>
      <c r="B23" s="10">
        <v>264931</v>
      </c>
      <c r="C23" s="3" t="s">
        <v>16</v>
      </c>
      <c r="D23" s="3" t="s">
        <v>33</v>
      </c>
      <c r="E23" s="3">
        <v>50</v>
      </c>
      <c r="F23" s="5"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11515</v>
      </c>
      <c r="B24" s="10">
        <v>264932</v>
      </c>
      <c r="C24" s="3" t="s">
        <v>16</v>
      </c>
      <c r="D24" s="3" t="s">
        <v>34</v>
      </c>
      <c r="E24" s="3">
        <v>50</v>
      </c>
      <c r="F24" s="5">
        <v>0</v>
      </c>
      <c r="G24" s="5">
        <v>0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11515</v>
      </c>
      <c r="B25" s="10">
        <v>264933</v>
      </c>
      <c r="C25" s="11" t="s">
        <v>35</v>
      </c>
      <c r="D25" s="11" t="s">
        <v>36</v>
      </c>
      <c r="E25" s="11">
        <v>-50</v>
      </c>
      <c r="F25" s="12"/>
      <c r="G25" s="12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11515</v>
      </c>
      <c r="B26" s="10">
        <v>264934</v>
      </c>
      <c r="C26" s="14" t="s">
        <v>35</v>
      </c>
      <c r="D26" s="11" t="s">
        <v>37</v>
      </c>
      <c r="E26" s="11">
        <v>-10</v>
      </c>
      <c r="F26" s="12"/>
      <c r="G26" s="12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38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39</v>
      </c>
      <c r="F29" s="15">
        <f>SUM($F$7:$F$26)</f>
        <v>312</v>
      </c>
      <c r="G29" s="15">
        <f>SUM($G$7:$G$26)</f>
        <v>324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D30" t="s">
        <v>40</v>
      </c>
      <c r="E30" t="s">
        <v>41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79" priority="1" stopIfTrue="1" operator="greaterThan">
      <formula>$E$7</formula>
    </cfRule>
    <cfRule type="cellIs" dxfId="178" priority="2" stopIfTrue="1" operator="equal">
      <formula>""</formula>
    </cfRule>
  </conditionalFormatting>
  <conditionalFormatting sqref="E8:G8">
    <cfRule type="cellIs" dxfId="177" priority="3" stopIfTrue="1" operator="greaterThan">
      <formula>$E$8</formula>
    </cfRule>
    <cfRule type="cellIs" dxfId="176" priority="4" stopIfTrue="1" operator="equal">
      <formula>""</formula>
    </cfRule>
  </conditionalFormatting>
  <conditionalFormatting sqref="E9:G9">
    <cfRule type="cellIs" dxfId="175" priority="5" stopIfTrue="1" operator="greaterThan">
      <formula>$E$9</formula>
    </cfRule>
    <cfRule type="cellIs" dxfId="174" priority="6" stopIfTrue="1" operator="equal">
      <formula>""</formula>
    </cfRule>
  </conditionalFormatting>
  <conditionalFormatting sqref="E10:G10">
    <cfRule type="cellIs" dxfId="173" priority="7" stopIfTrue="1" operator="greaterThan">
      <formula>$E$10</formula>
    </cfRule>
    <cfRule type="cellIs" dxfId="172" priority="8" stopIfTrue="1" operator="equal">
      <formula>""</formula>
    </cfRule>
  </conditionalFormatting>
  <conditionalFormatting sqref="E11:G11">
    <cfRule type="cellIs" dxfId="171" priority="9" stopIfTrue="1" operator="greaterThan">
      <formula>$E$11</formula>
    </cfRule>
    <cfRule type="cellIs" dxfId="170" priority="10" stopIfTrue="1" operator="equal">
      <formula>""</formula>
    </cfRule>
  </conditionalFormatting>
  <conditionalFormatting sqref="E12:G12">
    <cfRule type="cellIs" dxfId="169" priority="11" stopIfTrue="1" operator="greaterThan">
      <formula>$E$12</formula>
    </cfRule>
    <cfRule type="cellIs" dxfId="168" priority="12" stopIfTrue="1" operator="equal">
      <formula>""</formula>
    </cfRule>
  </conditionalFormatting>
  <conditionalFormatting sqref="E13:G13">
    <cfRule type="cellIs" dxfId="167" priority="13" stopIfTrue="1" operator="greaterThan">
      <formula>$E$13</formula>
    </cfRule>
    <cfRule type="cellIs" dxfId="166" priority="14" stopIfTrue="1" operator="equal">
      <formula>""</formula>
    </cfRule>
  </conditionalFormatting>
  <conditionalFormatting sqref="E14:G14">
    <cfRule type="cellIs" dxfId="165" priority="15" stopIfTrue="1" operator="greaterThan">
      <formula>$E$14</formula>
    </cfRule>
    <cfRule type="cellIs" dxfId="164" priority="16" stopIfTrue="1" operator="equal">
      <formula>""</formula>
    </cfRule>
  </conditionalFormatting>
  <conditionalFormatting sqref="E15:G15">
    <cfRule type="cellIs" dxfId="163" priority="17" stopIfTrue="1" operator="greaterThan">
      <formula>$E$15</formula>
    </cfRule>
    <cfRule type="cellIs" dxfId="162" priority="18" stopIfTrue="1" operator="equal">
      <formula>""</formula>
    </cfRule>
  </conditionalFormatting>
  <conditionalFormatting sqref="E16:G16">
    <cfRule type="cellIs" dxfId="161" priority="19" stopIfTrue="1" operator="greaterThan">
      <formula>$E$16</formula>
    </cfRule>
    <cfRule type="cellIs" dxfId="160" priority="20" stopIfTrue="1" operator="equal">
      <formula>""</formula>
    </cfRule>
  </conditionalFormatting>
  <conditionalFormatting sqref="E17:G17">
    <cfRule type="cellIs" dxfId="159" priority="21" stopIfTrue="1" operator="greaterThan">
      <formula>$E$17</formula>
    </cfRule>
    <cfRule type="cellIs" dxfId="158" priority="22" stopIfTrue="1" operator="equal">
      <formula>""</formula>
    </cfRule>
  </conditionalFormatting>
  <conditionalFormatting sqref="E18:G18">
    <cfRule type="cellIs" dxfId="157" priority="23" stopIfTrue="1" operator="greaterThan">
      <formula>$E$18</formula>
    </cfRule>
    <cfRule type="cellIs" dxfId="156" priority="24" stopIfTrue="1" operator="equal">
      <formula>""</formula>
    </cfRule>
  </conditionalFormatting>
  <conditionalFormatting sqref="E19:G19">
    <cfRule type="cellIs" dxfId="155" priority="25" stopIfTrue="1" operator="greaterThan">
      <formula>$E$19</formula>
    </cfRule>
    <cfRule type="cellIs" dxfId="154" priority="26" stopIfTrue="1" operator="equal">
      <formula>""</formula>
    </cfRule>
  </conditionalFormatting>
  <conditionalFormatting sqref="E20:G20">
    <cfRule type="cellIs" dxfId="153" priority="27" stopIfTrue="1" operator="greaterThan">
      <formula>$E$20</formula>
    </cfRule>
    <cfRule type="cellIs" dxfId="152" priority="28" stopIfTrue="1" operator="equal">
      <formula>""</formula>
    </cfRule>
  </conditionalFormatting>
  <conditionalFormatting sqref="E21:G21">
    <cfRule type="cellIs" dxfId="151" priority="29" stopIfTrue="1" operator="greaterThan">
      <formula>$E$21</formula>
    </cfRule>
    <cfRule type="cellIs" dxfId="150" priority="30" stopIfTrue="1" operator="equal">
      <formula>""</formula>
    </cfRule>
  </conditionalFormatting>
  <conditionalFormatting sqref="E22:G22">
    <cfRule type="cellIs" dxfId="149" priority="31" stopIfTrue="1" operator="greaterThan">
      <formula>$E$22</formula>
    </cfRule>
    <cfRule type="cellIs" dxfId="148" priority="32" stopIfTrue="1" operator="equal">
      <formula>""</formula>
    </cfRule>
  </conditionalFormatting>
  <conditionalFormatting sqref="E23:G23">
    <cfRule type="cellIs" dxfId="147" priority="33" stopIfTrue="1" operator="greaterThan">
      <formula>$E$23</formula>
    </cfRule>
    <cfRule type="cellIs" dxfId="146" priority="34" stopIfTrue="1" operator="equal">
      <formula>""</formula>
    </cfRule>
  </conditionalFormatting>
  <conditionalFormatting sqref="E24:G24">
    <cfRule type="cellIs" dxfId="145" priority="35" stopIfTrue="1" operator="greaterThan">
      <formula>$E$24</formula>
    </cfRule>
    <cfRule type="cellIs" dxfId="144" priority="36" stopIfTrue="1" operator="equal">
      <formula>""</formula>
    </cfRule>
  </conditionalFormatting>
  <conditionalFormatting sqref="E25:G25">
    <cfRule type="cellIs" dxfId="143" priority="37" stopIfTrue="1" operator="lessThan">
      <formula>$E$25</formula>
    </cfRule>
    <cfRule type="cellIs" dxfId="142" priority="38" stopIfTrue="1" operator="greaterThan">
      <formula>0</formula>
    </cfRule>
  </conditionalFormatting>
  <conditionalFormatting sqref="E26:G26">
    <cfRule type="cellIs" dxfId="141" priority="39" stopIfTrue="1" operator="lessThan">
      <formula>$E$26</formula>
    </cfRule>
    <cfRule type="cellIs" dxfId="140" priority="40" stopIfTrue="1" operator="greaterThan">
      <formula>0</formula>
    </cfRule>
  </conditionalFormatting>
  <conditionalFormatting sqref="C29:G29">
    <cfRule type="cellIs" dxfId="139" priority="41" stopIfTrue="1" operator="equal">
      <formula>$D$31</formula>
    </cfRule>
  </conditionalFormatting>
  <conditionalFormatting sqref="C29:G29">
    <cfRule type="cellIs" dxfId="138" priority="42" stopIfTrue="1" operator="equal">
      <formula>$D$32</formula>
    </cfRule>
  </conditionalFormatting>
  <conditionalFormatting sqref="C29:G29">
    <cfRule type="cellIs" dxfId="137" priority="43" stopIfTrue="1" operator="equal">
      <formula>$D$33</formula>
    </cfRule>
  </conditionalFormatting>
  <conditionalFormatting sqref="C29:G29">
    <cfRule type="cellIs" dxfId="136" priority="44" stopIfTrue="1" operator="equal">
      <formula>$D$34</formula>
    </cfRule>
  </conditionalFormatting>
  <conditionalFormatting sqref="C29:G29">
    <cfRule type="cellIs" dxfId="135" priority="45" stopIfTrue="1" operator="equal">
      <formula>$D$35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5234</v>
      </c>
      <c r="G6" s="1">
        <v>5248</v>
      </c>
      <c r="H6" s="1"/>
      <c r="I6" s="1"/>
    </row>
    <row r="7" spans="1:69">
      <c r="A7" s="10">
        <v>11515</v>
      </c>
      <c r="B7" s="10">
        <v>264915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11515</v>
      </c>
      <c r="B8" s="10">
        <v>264916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11515</v>
      </c>
      <c r="B9" s="10">
        <v>264917</v>
      </c>
      <c r="C9" s="3" t="s">
        <v>16</v>
      </c>
      <c r="D9" s="3" t="s">
        <v>19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11515</v>
      </c>
      <c r="B10" s="10">
        <v>264918</v>
      </c>
      <c r="C10" s="3" t="s">
        <v>16</v>
      </c>
      <c r="D10" s="3" t="s">
        <v>20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11515</v>
      </c>
      <c r="B11" s="10">
        <v>264919</v>
      </c>
      <c r="C11" s="3" t="s">
        <v>16</v>
      </c>
      <c r="D11" s="3" t="s">
        <v>21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11515</v>
      </c>
      <c r="B12" s="10">
        <v>264920</v>
      </c>
      <c r="C12" s="3" t="s">
        <v>16</v>
      </c>
      <c r="D12" s="3" t="s">
        <v>22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11515</v>
      </c>
      <c r="B13" s="10">
        <v>264921</v>
      </c>
      <c r="C13" s="3" t="s">
        <v>16</v>
      </c>
      <c r="D13" s="3" t="s">
        <v>23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11515</v>
      </c>
      <c r="B14" s="10">
        <v>264922</v>
      </c>
      <c r="C14" s="3" t="s">
        <v>16</v>
      </c>
      <c r="D14" s="3" t="s">
        <v>24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11515</v>
      </c>
      <c r="B15" s="10">
        <v>264923</v>
      </c>
      <c r="C15" s="3" t="s">
        <v>16</v>
      </c>
      <c r="D15" s="3" t="s">
        <v>25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11515</v>
      </c>
      <c r="B16" s="10">
        <v>264924</v>
      </c>
      <c r="C16" s="3" t="s">
        <v>16</v>
      </c>
      <c r="D16" s="3" t="s">
        <v>26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11515</v>
      </c>
      <c r="B17" s="10">
        <v>264925</v>
      </c>
      <c r="C17" s="3" t="s">
        <v>16</v>
      </c>
      <c r="D17" s="3" t="s">
        <v>27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11515</v>
      </c>
      <c r="B18" s="10">
        <v>264926</v>
      </c>
      <c r="C18" s="3" t="s">
        <v>16</v>
      </c>
      <c r="D18" s="3" t="s">
        <v>28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11515</v>
      </c>
      <c r="B19" s="10">
        <v>264927</v>
      </c>
      <c r="C19" s="3" t="s">
        <v>16</v>
      </c>
      <c r="D19" s="3" t="s">
        <v>29</v>
      </c>
      <c r="E19" s="3">
        <v>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11515</v>
      </c>
      <c r="B20" s="10">
        <v>264928</v>
      </c>
      <c r="C20" s="3" t="s">
        <v>16</v>
      </c>
      <c r="D20" s="3" t="s">
        <v>30</v>
      </c>
      <c r="E20" s="3">
        <v>75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11515</v>
      </c>
      <c r="B21" s="10">
        <v>264929</v>
      </c>
      <c r="C21" s="3" t="s">
        <v>16</v>
      </c>
      <c r="D21" s="3" t="s">
        <v>31</v>
      </c>
      <c r="E21" s="3">
        <v>75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11515</v>
      </c>
      <c r="B22" s="10">
        <v>264930</v>
      </c>
      <c r="C22" s="3" t="s">
        <v>16</v>
      </c>
      <c r="D22" s="3" t="s">
        <v>32</v>
      </c>
      <c r="E22" s="3">
        <v>50</v>
      </c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11515</v>
      </c>
      <c r="B23" s="10">
        <v>264931</v>
      </c>
      <c r="C23" s="3" t="s">
        <v>16</v>
      </c>
      <c r="D23" s="3" t="s">
        <v>33</v>
      </c>
      <c r="E23" s="3"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11515</v>
      </c>
      <c r="B24" s="10">
        <v>264932</v>
      </c>
      <c r="C24" s="3" t="s">
        <v>16</v>
      </c>
      <c r="D24" s="3" t="s">
        <v>34</v>
      </c>
      <c r="E24" s="3">
        <v>50</v>
      </c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11515</v>
      </c>
      <c r="B25" s="10">
        <v>264933</v>
      </c>
      <c r="C25" s="11" t="s">
        <v>35</v>
      </c>
      <c r="D25" s="11" t="s">
        <v>36</v>
      </c>
      <c r="E25" s="11">
        <v>-50</v>
      </c>
      <c r="F25" s="12"/>
      <c r="G25" s="12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11515</v>
      </c>
      <c r="B26" s="10">
        <v>264934</v>
      </c>
      <c r="C26" s="14" t="s">
        <v>35</v>
      </c>
      <c r="D26" s="11" t="s">
        <v>37</v>
      </c>
      <c r="E26" s="11">
        <v>-10</v>
      </c>
      <c r="F26" s="12"/>
      <c r="G26" s="12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38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39</v>
      </c>
      <c r="F29" s="15">
        <f>SUM($F$7:$F$26)</f>
        <v>0</v>
      </c>
      <c r="G29" s="15">
        <f>SUM($G$7:$G$26)</f>
        <v>0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D30" t="s">
        <v>40</v>
      </c>
      <c r="E30" t="s">
        <v>41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G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G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G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G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G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G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G14">
    <cfRule type="cellIs" dxfId="120" priority="15" stopIfTrue="1" operator="greaterThan">
      <formula>$E$14</formula>
    </cfRule>
    <cfRule type="cellIs" dxfId="119" priority="16" stopIfTrue="1" operator="equal">
      <formula>""</formula>
    </cfRule>
  </conditionalFormatting>
  <conditionalFormatting sqref="E15:G15">
    <cfRule type="cellIs" dxfId="118" priority="17" stopIfTrue="1" operator="greaterThan">
      <formula>$E$15</formula>
    </cfRule>
    <cfRule type="cellIs" dxfId="117" priority="18" stopIfTrue="1" operator="equal">
      <formula>""</formula>
    </cfRule>
  </conditionalFormatting>
  <conditionalFormatting sqref="E16:G16">
    <cfRule type="cellIs" dxfId="116" priority="19" stopIfTrue="1" operator="greaterThan">
      <formula>$E$16</formula>
    </cfRule>
    <cfRule type="cellIs" dxfId="115" priority="20" stopIfTrue="1" operator="equal">
      <formula>""</formula>
    </cfRule>
  </conditionalFormatting>
  <conditionalFormatting sqref="E17:G17">
    <cfRule type="cellIs" dxfId="114" priority="21" stopIfTrue="1" operator="greaterThan">
      <formula>$E$17</formula>
    </cfRule>
    <cfRule type="cellIs" dxfId="113" priority="22" stopIfTrue="1" operator="equal">
      <formula>""</formula>
    </cfRule>
  </conditionalFormatting>
  <conditionalFormatting sqref="E18:G18">
    <cfRule type="cellIs" dxfId="112" priority="23" stopIfTrue="1" operator="greaterThan">
      <formula>$E$18</formula>
    </cfRule>
    <cfRule type="cellIs" dxfId="111" priority="24" stopIfTrue="1" operator="equal">
      <formula>""</formula>
    </cfRule>
  </conditionalFormatting>
  <conditionalFormatting sqref="E19:G19">
    <cfRule type="cellIs" dxfId="110" priority="25" stopIfTrue="1" operator="greaterThan">
      <formula>$E$19</formula>
    </cfRule>
    <cfRule type="cellIs" dxfId="109" priority="26" stopIfTrue="1" operator="equal">
      <formula>""</formula>
    </cfRule>
  </conditionalFormatting>
  <conditionalFormatting sqref="E20:G20">
    <cfRule type="cellIs" dxfId="108" priority="27" stopIfTrue="1" operator="greaterThan">
      <formula>$E$20</formula>
    </cfRule>
    <cfRule type="cellIs" dxfId="107" priority="28" stopIfTrue="1" operator="equal">
      <formula>""</formula>
    </cfRule>
  </conditionalFormatting>
  <conditionalFormatting sqref="E21:G21">
    <cfRule type="cellIs" dxfId="106" priority="29" stopIfTrue="1" operator="greaterThan">
      <formula>$E$21</formula>
    </cfRule>
    <cfRule type="cellIs" dxfId="105" priority="30" stopIfTrue="1" operator="equal">
      <formula>""</formula>
    </cfRule>
  </conditionalFormatting>
  <conditionalFormatting sqref="E22:G22">
    <cfRule type="cellIs" dxfId="104" priority="31" stopIfTrue="1" operator="greaterThan">
      <formula>$E$22</formula>
    </cfRule>
    <cfRule type="cellIs" dxfId="103" priority="32" stopIfTrue="1" operator="equal">
      <formula>""</formula>
    </cfRule>
  </conditionalFormatting>
  <conditionalFormatting sqref="E23:G23">
    <cfRule type="cellIs" dxfId="102" priority="33" stopIfTrue="1" operator="greaterThan">
      <formula>$E$23</formula>
    </cfRule>
    <cfRule type="cellIs" dxfId="101" priority="34" stopIfTrue="1" operator="equal">
      <formula>""</formula>
    </cfRule>
  </conditionalFormatting>
  <conditionalFormatting sqref="E24:G24">
    <cfRule type="cellIs" dxfId="100" priority="35" stopIfTrue="1" operator="greaterThan">
      <formula>$E$24</formula>
    </cfRule>
    <cfRule type="cellIs" dxfId="99" priority="36" stopIfTrue="1" operator="equal">
      <formula>""</formula>
    </cfRule>
  </conditionalFormatting>
  <conditionalFormatting sqref="E25:G25">
    <cfRule type="cellIs" dxfId="98" priority="37" stopIfTrue="1" operator="lessThan">
      <formula>$E$25</formula>
    </cfRule>
    <cfRule type="cellIs" dxfId="97" priority="38" stopIfTrue="1" operator="greaterThan">
      <formula>0</formula>
    </cfRule>
  </conditionalFormatting>
  <conditionalFormatting sqref="E26:G26">
    <cfRule type="cellIs" dxfId="96" priority="39" stopIfTrue="1" operator="lessThan">
      <formula>$E$26</formula>
    </cfRule>
    <cfRule type="cellIs" dxfId="95" priority="40" stopIfTrue="1" operator="greaterThan">
      <formula>0</formula>
    </cfRule>
  </conditionalFormatting>
  <conditionalFormatting sqref="C29:G29">
    <cfRule type="cellIs" dxfId="94" priority="41" stopIfTrue="1" operator="equal">
      <formula>$D$31</formula>
    </cfRule>
  </conditionalFormatting>
  <conditionalFormatting sqref="C29:G29">
    <cfRule type="cellIs" dxfId="93" priority="42" stopIfTrue="1" operator="equal">
      <formula>$D$32</formula>
    </cfRule>
  </conditionalFormatting>
  <conditionalFormatting sqref="C29:G29">
    <cfRule type="cellIs" dxfId="92" priority="43" stopIfTrue="1" operator="equal">
      <formula>$D$33</formula>
    </cfRule>
  </conditionalFormatting>
  <conditionalFormatting sqref="C29:G29">
    <cfRule type="cellIs" dxfId="91" priority="44" stopIfTrue="1" operator="equal">
      <formula>$D$34</formula>
    </cfRule>
  </conditionalFormatting>
  <conditionalFormatting sqref="C29:G29">
    <cfRule type="cellIs" dxfId="90" priority="45" stopIfTrue="1" operator="equal">
      <formula>$D$35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5234</v>
      </c>
      <c r="G6" s="1">
        <v>5248</v>
      </c>
      <c r="H6" s="1"/>
      <c r="I6" s="1"/>
    </row>
    <row r="7" spans="1:69">
      <c r="A7" s="10">
        <v>11515</v>
      </c>
      <c r="B7" s="10">
        <v>264915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11515</v>
      </c>
      <c r="B8" s="10">
        <v>264916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11515</v>
      </c>
      <c r="B9" s="10">
        <v>264917</v>
      </c>
      <c r="C9" s="3" t="s">
        <v>16</v>
      </c>
      <c r="D9" s="3" t="s">
        <v>19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11515</v>
      </c>
      <c r="B10" s="10">
        <v>264918</v>
      </c>
      <c r="C10" s="3" t="s">
        <v>16</v>
      </c>
      <c r="D10" s="3" t="s">
        <v>20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11515</v>
      </c>
      <c r="B11" s="10">
        <v>264919</v>
      </c>
      <c r="C11" s="3" t="s">
        <v>16</v>
      </c>
      <c r="D11" s="3" t="s">
        <v>21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11515</v>
      </c>
      <c r="B12" s="10">
        <v>264920</v>
      </c>
      <c r="C12" s="3" t="s">
        <v>16</v>
      </c>
      <c r="D12" s="3" t="s">
        <v>22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11515</v>
      </c>
      <c r="B13" s="10">
        <v>264921</v>
      </c>
      <c r="C13" s="3" t="s">
        <v>16</v>
      </c>
      <c r="D13" s="3" t="s">
        <v>23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11515</v>
      </c>
      <c r="B14" s="10">
        <v>264922</v>
      </c>
      <c r="C14" s="3" t="s">
        <v>16</v>
      </c>
      <c r="D14" s="3" t="s">
        <v>24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11515</v>
      </c>
      <c r="B15" s="10">
        <v>264923</v>
      </c>
      <c r="C15" s="3" t="s">
        <v>16</v>
      </c>
      <c r="D15" s="3" t="s">
        <v>25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11515</v>
      </c>
      <c r="B16" s="10">
        <v>264924</v>
      </c>
      <c r="C16" s="3" t="s">
        <v>16</v>
      </c>
      <c r="D16" s="3" t="s">
        <v>26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11515</v>
      </c>
      <c r="B17" s="10">
        <v>264925</v>
      </c>
      <c r="C17" s="3" t="s">
        <v>16</v>
      </c>
      <c r="D17" s="3" t="s">
        <v>27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11515</v>
      </c>
      <c r="B18" s="10">
        <v>264926</v>
      </c>
      <c r="C18" s="3" t="s">
        <v>16</v>
      </c>
      <c r="D18" s="3" t="s">
        <v>28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11515</v>
      </c>
      <c r="B19" s="10">
        <v>264927</v>
      </c>
      <c r="C19" s="3" t="s">
        <v>16</v>
      </c>
      <c r="D19" s="3" t="s">
        <v>29</v>
      </c>
      <c r="E19" s="3">
        <v>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11515</v>
      </c>
      <c r="B20" s="10">
        <v>264928</v>
      </c>
      <c r="C20" s="3" t="s">
        <v>16</v>
      </c>
      <c r="D20" s="3" t="s">
        <v>30</v>
      </c>
      <c r="E20" s="3">
        <v>75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11515</v>
      </c>
      <c r="B21" s="10">
        <v>264929</v>
      </c>
      <c r="C21" s="3" t="s">
        <v>16</v>
      </c>
      <c r="D21" s="3" t="s">
        <v>31</v>
      </c>
      <c r="E21" s="3">
        <v>75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11515</v>
      </c>
      <c r="B22" s="10">
        <v>264930</v>
      </c>
      <c r="C22" s="3" t="s">
        <v>16</v>
      </c>
      <c r="D22" s="3" t="s">
        <v>32</v>
      </c>
      <c r="E22" s="3">
        <v>50</v>
      </c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11515</v>
      </c>
      <c r="B23" s="10">
        <v>264931</v>
      </c>
      <c r="C23" s="3" t="s">
        <v>16</v>
      </c>
      <c r="D23" s="3" t="s">
        <v>33</v>
      </c>
      <c r="E23" s="3"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11515</v>
      </c>
      <c r="B24" s="10">
        <v>264932</v>
      </c>
      <c r="C24" s="3" t="s">
        <v>16</v>
      </c>
      <c r="D24" s="3" t="s">
        <v>34</v>
      </c>
      <c r="E24" s="3">
        <v>50</v>
      </c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11515</v>
      </c>
      <c r="B25" s="10">
        <v>264933</v>
      </c>
      <c r="C25" s="11" t="s">
        <v>35</v>
      </c>
      <c r="D25" s="11" t="s">
        <v>36</v>
      </c>
      <c r="E25" s="11">
        <v>-50</v>
      </c>
      <c r="F25" s="12"/>
      <c r="G25" s="12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11515</v>
      </c>
      <c r="B26" s="10">
        <v>264934</v>
      </c>
      <c r="C26" s="14" t="s">
        <v>35</v>
      </c>
      <c r="D26" s="11" t="s">
        <v>37</v>
      </c>
      <c r="E26" s="11">
        <v>-10</v>
      </c>
      <c r="F26" s="12"/>
      <c r="G26" s="12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38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39</v>
      </c>
      <c r="F29" s="15">
        <f>SUM($F$7:$F$26)</f>
        <v>0</v>
      </c>
      <c r="G29" s="15">
        <f>SUM($G$7:$G$26)</f>
        <v>0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D30" t="s">
        <v>40</v>
      </c>
      <c r="E30" t="s">
        <v>41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89" priority="1" stopIfTrue="1" operator="greaterThan">
      <formula>$E$7</formula>
    </cfRule>
    <cfRule type="cellIs" dxfId="88" priority="2" stopIfTrue="1" operator="equal">
      <formula>""</formula>
    </cfRule>
  </conditionalFormatting>
  <conditionalFormatting sqref="E8:G8">
    <cfRule type="cellIs" dxfId="87" priority="3" stopIfTrue="1" operator="greaterThan">
      <formula>$E$8</formula>
    </cfRule>
    <cfRule type="cellIs" dxfId="86" priority="4" stopIfTrue="1" operator="equal">
      <formula>""</formula>
    </cfRule>
  </conditionalFormatting>
  <conditionalFormatting sqref="E9:G9">
    <cfRule type="cellIs" dxfId="85" priority="5" stopIfTrue="1" operator="greaterThan">
      <formula>$E$9</formula>
    </cfRule>
    <cfRule type="cellIs" dxfId="84" priority="6" stopIfTrue="1" operator="equal">
      <formula>""</formula>
    </cfRule>
  </conditionalFormatting>
  <conditionalFormatting sqref="E10:G10">
    <cfRule type="cellIs" dxfId="83" priority="7" stopIfTrue="1" operator="greaterThan">
      <formula>$E$10</formula>
    </cfRule>
    <cfRule type="cellIs" dxfId="82" priority="8" stopIfTrue="1" operator="equal">
      <formula>""</formula>
    </cfRule>
  </conditionalFormatting>
  <conditionalFormatting sqref="E11:G11">
    <cfRule type="cellIs" dxfId="81" priority="9" stopIfTrue="1" operator="greaterThan">
      <formula>$E$11</formula>
    </cfRule>
    <cfRule type="cellIs" dxfId="80" priority="10" stopIfTrue="1" operator="equal">
      <formula>""</formula>
    </cfRule>
  </conditionalFormatting>
  <conditionalFormatting sqref="E12:G12">
    <cfRule type="cellIs" dxfId="79" priority="11" stopIfTrue="1" operator="greaterThan">
      <formula>$E$12</formula>
    </cfRule>
    <cfRule type="cellIs" dxfId="78" priority="12" stopIfTrue="1" operator="equal">
      <formula>""</formula>
    </cfRule>
  </conditionalFormatting>
  <conditionalFormatting sqref="E13:G13">
    <cfRule type="cellIs" dxfId="77" priority="13" stopIfTrue="1" operator="greaterThan">
      <formula>$E$13</formula>
    </cfRule>
    <cfRule type="cellIs" dxfId="76" priority="14" stopIfTrue="1" operator="equal">
      <formula>""</formula>
    </cfRule>
  </conditionalFormatting>
  <conditionalFormatting sqref="E14:G14">
    <cfRule type="cellIs" dxfId="75" priority="15" stopIfTrue="1" operator="greaterThan">
      <formula>$E$14</formula>
    </cfRule>
    <cfRule type="cellIs" dxfId="74" priority="16" stopIfTrue="1" operator="equal">
      <formula>""</formula>
    </cfRule>
  </conditionalFormatting>
  <conditionalFormatting sqref="E15:G15">
    <cfRule type="cellIs" dxfId="73" priority="17" stopIfTrue="1" operator="greaterThan">
      <formula>$E$15</formula>
    </cfRule>
    <cfRule type="cellIs" dxfId="72" priority="18" stopIfTrue="1" operator="equal">
      <formula>""</formula>
    </cfRule>
  </conditionalFormatting>
  <conditionalFormatting sqref="E16:G16">
    <cfRule type="cellIs" dxfId="71" priority="19" stopIfTrue="1" operator="greaterThan">
      <formula>$E$16</formula>
    </cfRule>
    <cfRule type="cellIs" dxfId="70" priority="20" stopIfTrue="1" operator="equal">
      <formula>""</formula>
    </cfRule>
  </conditionalFormatting>
  <conditionalFormatting sqref="E17:G17">
    <cfRule type="cellIs" dxfId="69" priority="21" stopIfTrue="1" operator="greaterThan">
      <formula>$E$17</formula>
    </cfRule>
    <cfRule type="cellIs" dxfId="68" priority="22" stopIfTrue="1" operator="equal">
      <formula>""</formula>
    </cfRule>
  </conditionalFormatting>
  <conditionalFormatting sqref="E18:G18">
    <cfRule type="cellIs" dxfId="67" priority="23" stopIfTrue="1" operator="greaterThan">
      <formula>$E$18</formula>
    </cfRule>
    <cfRule type="cellIs" dxfId="66" priority="24" stopIfTrue="1" operator="equal">
      <formula>""</formula>
    </cfRule>
  </conditionalFormatting>
  <conditionalFormatting sqref="E19:G19">
    <cfRule type="cellIs" dxfId="65" priority="25" stopIfTrue="1" operator="greaterThan">
      <formula>$E$19</formula>
    </cfRule>
    <cfRule type="cellIs" dxfId="64" priority="26" stopIfTrue="1" operator="equal">
      <formula>""</formula>
    </cfRule>
  </conditionalFormatting>
  <conditionalFormatting sqref="E20:G20">
    <cfRule type="cellIs" dxfId="63" priority="27" stopIfTrue="1" operator="greaterThan">
      <formula>$E$20</formula>
    </cfRule>
    <cfRule type="cellIs" dxfId="62" priority="28" stopIfTrue="1" operator="equal">
      <formula>""</formula>
    </cfRule>
  </conditionalFormatting>
  <conditionalFormatting sqref="E21:G21">
    <cfRule type="cellIs" dxfId="61" priority="29" stopIfTrue="1" operator="greaterThan">
      <formula>$E$21</formula>
    </cfRule>
    <cfRule type="cellIs" dxfId="60" priority="30" stopIfTrue="1" operator="equal">
      <formula>""</formula>
    </cfRule>
  </conditionalFormatting>
  <conditionalFormatting sqref="E22:G22">
    <cfRule type="cellIs" dxfId="59" priority="31" stopIfTrue="1" operator="greaterThan">
      <formula>$E$22</formula>
    </cfRule>
    <cfRule type="cellIs" dxfId="58" priority="32" stopIfTrue="1" operator="equal">
      <formula>""</formula>
    </cfRule>
  </conditionalFormatting>
  <conditionalFormatting sqref="E23:G23">
    <cfRule type="cellIs" dxfId="57" priority="33" stopIfTrue="1" operator="greaterThan">
      <formula>$E$23</formula>
    </cfRule>
    <cfRule type="cellIs" dxfId="56" priority="34" stopIfTrue="1" operator="equal">
      <formula>""</formula>
    </cfRule>
  </conditionalFormatting>
  <conditionalFormatting sqref="E24:G24">
    <cfRule type="cellIs" dxfId="55" priority="35" stopIfTrue="1" operator="greaterThan">
      <formula>$E$24</formula>
    </cfRule>
    <cfRule type="cellIs" dxfId="54" priority="36" stopIfTrue="1" operator="equal">
      <formula>""</formula>
    </cfRule>
  </conditionalFormatting>
  <conditionalFormatting sqref="E25:G25">
    <cfRule type="cellIs" dxfId="53" priority="37" stopIfTrue="1" operator="lessThan">
      <formula>$E$25</formula>
    </cfRule>
    <cfRule type="cellIs" dxfId="52" priority="38" stopIfTrue="1" operator="greaterThan">
      <formula>0</formula>
    </cfRule>
  </conditionalFormatting>
  <conditionalFormatting sqref="E26:G26">
    <cfRule type="cellIs" dxfId="51" priority="39" stopIfTrue="1" operator="lessThan">
      <formula>$E$26</formula>
    </cfRule>
    <cfRule type="cellIs" dxfId="50" priority="40" stopIfTrue="1" operator="greaterThan">
      <formula>0</formula>
    </cfRule>
  </conditionalFormatting>
  <conditionalFormatting sqref="C29:G29">
    <cfRule type="cellIs" dxfId="49" priority="41" stopIfTrue="1" operator="equal">
      <formula>$D$31</formula>
    </cfRule>
  </conditionalFormatting>
  <conditionalFormatting sqref="C29:G29">
    <cfRule type="cellIs" dxfId="48" priority="42" stopIfTrue="1" operator="equal">
      <formula>$D$32</formula>
    </cfRule>
  </conditionalFormatting>
  <conditionalFormatting sqref="C29:G29">
    <cfRule type="cellIs" dxfId="47" priority="43" stopIfTrue="1" operator="equal">
      <formula>$D$33</formula>
    </cfRule>
  </conditionalFormatting>
  <conditionalFormatting sqref="C29:G29">
    <cfRule type="cellIs" dxfId="46" priority="44" stopIfTrue="1" operator="equal">
      <formula>$D$34</formula>
    </cfRule>
  </conditionalFormatting>
  <conditionalFormatting sqref="C29:G29">
    <cfRule type="cellIs" dxfId="45" priority="45" stopIfTrue="1" operator="equal">
      <formula>$D$35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23" activePane="bottomRight" state="frozen"/>
      <selection pane="topRight" activeCell="D1" sqref="D1"/>
      <selection pane="bottomLeft" activeCell="A6" sqref="A6"/>
      <selection pane="bottomRight" activeCell="G4" sqref="G4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5" width="10.33203125" customWidth="1"/>
    <col min="6" max="7" width="16.5" customWidth="1"/>
    <col min="8" max="31" width="11.1640625" customWidth="1"/>
  </cols>
  <sheetData>
    <row r="1" spans="1:69">
      <c r="F1" s="21" t="s">
        <v>47</v>
      </c>
    </row>
    <row r="2" spans="1:69" ht="17">
      <c r="D2" s="4" t="s">
        <v>0</v>
      </c>
      <c r="G2" s="21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4">
        <v>5234</v>
      </c>
      <c r="G6" s="24">
        <v>5248</v>
      </c>
      <c r="H6" s="1"/>
      <c r="I6" s="1"/>
    </row>
    <row r="7" spans="1:69" ht="24.75" customHeight="1">
      <c r="A7" s="10">
        <v>11515</v>
      </c>
      <c r="B7" s="10">
        <v>264915</v>
      </c>
      <c r="C7" s="9" t="s">
        <v>16</v>
      </c>
      <c r="D7" s="3" t="s">
        <v>17</v>
      </c>
      <c r="E7" s="3">
        <v>50</v>
      </c>
      <c r="F7" s="25"/>
      <c r="G7" s="2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4.75" customHeight="1">
      <c r="A8" s="10">
        <v>11515</v>
      </c>
      <c r="B8" s="10">
        <v>264916</v>
      </c>
      <c r="C8" s="3" t="s">
        <v>16</v>
      </c>
      <c r="D8" s="3" t="s">
        <v>18</v>
      </c>
      <c r="E8" s="3">
        <v>50</v>
      </c>
      <c r="F8" s="25"/>
      <c r="G8" s="2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4.75" customHeight="1">
      <c r="A9" s="10">
        <v>11515</v>
      </c>
      <c r="B9" s="10">
        <v>264917</v>
      </c>
      <c r="C9" s="3" t="s">
        <v>16</v>
      </c>
      <c r="D9" s="3" t="s">
        <v>19</v>
      </c>
      <c r="E9" s="3">
        <v>50</v>
      </c>
      <c r="F9" s="25"/>
      <c r="G9" s="2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4.75" customHeight="1">
      <c r="A10" s="10">
        <v>11515</v>
      </c>
      <c r="B10" s="10">
        <v>264918</v>
      </c>
      <c r="C10" s="3" t="s">
        <v>16</v>
      </c>
      <c r="D10" s="3" t="s">
        <v>20</v>
      </c>
      <c r="E10" s="3">
        <v>50</v>
      </c>
      <c r="F10" s="25"/>
      <c r="G10" s="2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4.75" customHeight="1">
      <c r="A11" s="10">
        <v>11515</v>
      </c>
      <c r="B11" s="10">
        <v>264919</v>
      </c>
      <c r="C11" s="3" t="s">
        <v>16</v>
      </c>
      <c r="D11" s="3" t="s">
        <v>21</v>
      </c>
      <c r="E11" s="3">
        <v>50</v>
      </c>
      <c r="F11" s="25"/>
      <c r="G11" s="2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4.75" customHeight="1">
      <c r="A12" s="10">
        <v>11515</v>
      </c>
      <c r="B12" s="10">
        <v>264920</v>
      </c>
      <c r="C12" s="3" t="s">
        <v>16</v>
      </c>
      <c r="D12" s="3" t="s">
        <v>22</v>
      </c>
      <c r="E12" s="3">
        <v>50</v>
      </c>
      <c r="F12" s="25"/>
      <c r="G12" s="2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4.75" customHeight="1">
      <c r="A13" s="10">
        <v>11515</v>
      </c>
      <c r="B13" s="10">
        <v>264921</v>
      </c>
      <c r="C13" s="3" t="s">
        <v>16</v>
      </c>
      <c r="D13" s="3" t="s">
        <v>23</v>
      </c>
      <c r="E13" s="3">
        <v>50</v>
      </c>
      <c r="F13" s="25"/>
      <c r="G13" s="2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4.75" customHeight="1">
      <c r="A14" s="10">
        <v>11515</v>
      </c>
      <c r="B14" s="10">
        <v>264922</v>
      </c>
      <c r="C14" s="3" t="s">
        <v>16</v>
      </c>
      <c r="D14" s="3" t="s">
        <v>24</v>
      </c>
      <c r="E14" s="3">
        <v>50</v>
      </c>
      <c r="F14" s="25"/>
      <c r="G14" s="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4.75" customHeight="1">
      <c r="A15" s="10">
        <v>11515</v>
      </c>
      <c r="B15" s="10">
        <v>264923</v>
      </c>
      <c r="C15" s="3" t="s">
        <v>16</v>
      </c>
      <c r="D15" s="3" t="s">
        <v>25</v>
      </c>
      <c r="E15" s="3">
        <v>50</v>
      </c>
      <c r="F15" s="25"/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4.75" customHeight="1">
      <c r="A16" s="10">
        <v>11515</v>
      </c>
      <c r="B16" s="10">
        <v>264924</v>
      </c>
      <c r="C16" s="3" t="s">
        <v>16</v>
      </c>
      <c r="D16" s="3" t="s">
        <v>26</v>
      </c>
      <c r="E16" s="3">
        <v>50</v>
      </c>
      <c r="F16" s="25"/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4.75" customHeight="1">
      <c r="A17" s="10">
        <v>11515</v>
      </c>
      <c r="B17" s="10">
        <v>264925</v>
      </c>
      <c r="C17" s="3" t="s">
        <v>16</v>
      </c>
      <c r="D17" s="3" t="s">
        <v>27</v>
      </c>
      <c r="E17" s="3">
        <v>50</v>
      </c>
      <c r="F17" s="25"/>
      <c r="G17" s="2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4.75" customHeight="1">
      <c r="A18" s="10">
        <v>11515</v>
      </c>
      <c r="B18" s="10">
        <v>264926</v>
      </c>
      <c r="C18" s="3" t="s">
        <v>16</v>
      </c>
      <c r="D18" s="3" t="s">
        <v>28</v>
      </c>
      <c r="E18" s="3">
        <v>75</v>
      </c>
      <c r="F18" s="25"/>
      <c r="G18" s="2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4.75" customHeight="1">
      <c r="A19" s="10">
        <v>11515</v>
      </c>
      <c r="B19" s="10">
        <v>264927</v>
      </c>
      <c r="C19" s="3" t="s">
        <v>16</v>
      </c>
      <c r="D19" s="3" t="s">
        <v>29</v>
      </c>
      <c r="E19" s="3">
        <v>75</v>
      </c>
      <c r="F19" s="25"/>
      <c r="G19" s="2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4.75" customHeight="1">
      <c r="A20" s="10">
        <v>11515</v>
      </c>
      <c r="B20" s="10">
        <v>264928</v>
      </c>
      <c r="C20" s="3" t="s">
        <v>16</v>
      </c>
      <c r="D20" s="3" t="s">
        <v>30</v>
      </c>
      <c r="E20" s="3">
        <v>75</v>
      </c>
      <c r="F20" s="25"/>
      <c r="G20" s="2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4.75" customHeight="1">
      <c r="A21" s="10">
        <v>11515</v>
      </c>
      <c r="B21" s="10">
        <v>264929</v>
      </c>
      <c r="C21" s="3" t="s">
        <v>16</v>
      </c>
      <c r="D21" s="3" t="s">
        <v>31</v>
      </c>
      <c r="E21" s="3">
        <v>75</v>
      </c>
      <c r="F21" s="25"/>
      <c r="G21" s="2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4.75" customHeight="1">
      <c r="A22" s="10">
        <v>11515</v>
      </c>
      <c r="B22" s="10">
        <v>264930</v>
      </c>
      <c r="C22" s="3" t="s">
        <v>16</v>
      </c>
      <c r="D22" s="3" t="s">
        <v>32</v>
      </c>
      <c r="E22" s="3">
        <v>50</v>
      </c>
      <c r="F22" s="25"/>
      <c r="G22" s="2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4.75" customHeight="1">
      <c r="A23" s="10">
        <v>11515</v>
      </c>
      <c r="B23" s="10">
        <v>264931</v>
      </c>
      <c r="C23" s="3" t="s">
        <v>16</v>
      </c>
      <c r="D23" s="3" t="s">
        <v>33</v>
      </c>
      <c r="E23" s="3">
        <v>50</v>
      </c>
      <c r="F23" s="25"/>
      <c r="G23" s="2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4.75" customHeight="1">
      <c r="A24" s="10">
        <v>11515</v>
      </c>
      <c r="B24" s="10">
        <v>264932</v>
      </c>
      <c r="C24" s="3" t="s">
        <v>16</v>
      </c>
      <c r="D24" s="3" t="s">
        <v>34</v>
      </c>
      <c r="E24" s="3">
        <v>50</v>
      </c>
      <c r="F24" s="25"/>
      <c r="G24" s="2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4.75" customHeight="1">
      <c r="A25" s="10">
        <v>11515</v>
      </c>
      <c r="B25" s="10">
        <v>264933</v>
      </c>
      <c r="C25" s="11" t="s">
        <v>35</v>
      </c>
      <c r="D25" s="11" t="s">
        <v>36</v>
      </c>
      <c r="E25" s="11">
        <v>-50</v>
      </c>
      <c r="F25" s="25"/>
      <c r="G25" s="25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4.75" customHeight="1">
      <c r="A26" s="10">
        <v>11515</v>
      </c>
      <c r="B26" s="10">
        <v>264934</v>
      </c>
      <c r="C26" s="14" t="s">
        <v>35</v>
      </c>
      <c r="D26" s="11" t="s">
        <v>37</v>
      </c>
      <c r="E26" s="11">
        <v>-10</v>
      </c>
      <c r="F26" s="25"/>
      <c r="G26" s="25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38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39</v>
      </c>
      <c r="F29" s="15">
        <f>SUM($F$7:$F$26)</f>
        <v>0</v>
      </c>
      <c r="G29" s="15">
        <f>SUM($G$7:$G$26)</f>
        <v>0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D30" t="s">
        <v>40</v>
      </c>
      <c r="E30" t="s">
        <v>41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42</v>
      </c>
      <c r="D31" s="16">
        <f>LARGE($F$29:$G$29,1)</f>
        <v>0</v>
      </c>
      <c r="E31">
        <f>INDEX($F$6:$G$6,MATCH($D$31,$F$29:$G$29,0))</f>
        <v>5234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C32" t="s">
        <v>43</v>
      </c>
      <c r="D32" s="17">
        <f>LARGE($F$29:$G$29,2)</f>
        <v>0</v>
      </c>
      <c r="E32">
        <f>INDEX($F$6:$G$6,MATCH($D$32,$F$29:$G$29,0))</f>
        <v>5234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>
      <c r="C33" t="s">
        <v>44</v>
      </c>
      <c r="D33" s="18" t="e">
        <f>LARGE($F$29:$G$29,3)</f>
        <v>#NUM!</v>
      </c>
      <c r="E33" t="e">
        <f>INDEX($F$6:$G$6,MATCH($D$33,$F$29:$G$29,0))</f>
        <v>#NUM!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>
      <c r="C34" t="s">
        <v>45</v>
      </c>
      <c r="D34" s="19" t="e">
        <f>LARGE($F$29:$G$29,4)</f>
        <v>#NUM!</v>
      </c>
      <c r="E34" t="e">
        <f>INDEX($F$6:$G$6,MATCH($D$34,$F$29:$G$29,0))</f>
        <v>#NUM!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>
      <c r="C35" t="s">
        <v>46</v>
      </c>
      <c r="D35" s="20" t="e">
        <f>LARGE($F$29:$G$29,5)</f>
        <v>#NUM!</v>
      </c>
      <c r="E35" t="e">
        <f>INDEX($F$6:$G$6,MATCH($D$35,$F$29:$G$29,0))</f>
        <v>#NUM!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44" priority="1" stopIfTrue="1" operator="greaterThan">
      <formula>$E$7</formula>
    </cfRule>
    <cfRule type="cellIs" dxfId="43" priority="2" stopIfTrue="1" operator="equal">
      <formula>""</formula>
    </cfRule>
  </conditionalFormatting>
  <conditionalFormatting sqref="E8">
    <cfRule type="cellIs" dxfId="42" priority="3" stopIfTrue="1" operator="greaterThan">
      <formula>$E$8</formula>
    </cfRule>
    <cfRule type="cellIs" dxfId="41" priority="4" stopIfTrue="1" operator="equal">
      <formula>""</formula>
    </cfRule>
  </conditionalFormatting>
  <conditionalFormatting sqref="E9">
    <cfRule type="cellIs" dxfId="40" priority="5" stopIfTrue="1" operator="greaterThan">
      <formula>$E$9</formula>
    </cfRule>
    <cfRule type="cellIs" dxfId="39" priority="6" stopIfTrue="1" operator="equal">
      <formula>""</formula>
    </cfRule>
  </conditionalFormatting>
  <conditionalFormatting sqref="E10">
    <cfRule type="cellIs" dxfId="38" priority="7" stopIfTrue="1" operator="greaterThan">
      <formula>$E$10</formula>
    </cfRule>
    <cfRule type="cellIs" dxfId="37" priority="8" stopIfTrue="1" operator="equal">
      <formula>""</formula>
    </cfRule>
  </conditionalFormatting>
  <conditionalFormatting sqref="E11">
    <cfRule type="cellIs" dxfId="36" priority="9" stopIfTrue="1" operator="greaterThan">
      <formula>$E$11</formula>
    </cfRule>
    <cfRule type="cellIs" dxfId="35" priority="10" stopIfTrue="1" operator="equal">
      <formula>""</formula>
    </cfRule>
  </conditionalFormatting>
  <conditionalFormatting sqref="E12">
    <cfRule type="cellIs" dxfId="34" priority="11" stopIfTrue="1" operator="greaterThan">
      <formula>$E$12</formula>
    </cfRule>
    <cfRule type="cellIs" dxfId="33" priority="12" stopIfTrue="1" operator="equal">
      <formula>""</formula>
    </cfRule>
  </conditionalFormatting>
  <conditionalFormatting sqref="E13">
    <cfRule type="cellIs" dxfId="32" priority="13" stopIfTrue="1" operator="greaterThan">
      <formula>$E$13</formula>
    </cfRule>
    <cfRule type="cellIs" dxfId="31" priority="14" stopIfTrue="1" operator="equal">
      <formula>""</formula>
    </cfRule>
  </conditionalFormatting>
  <conditionalFormatting sqref="E14">
    <cfRule type="cellIs" dxfId="30" priority="15" stopIfTrue="1" operator="greaterThan">
      <formula>$E$14</formula>
    </cfRule>
    <cfRule type="cellIs" dxfId="29" priority="16" stopIfTrue="1" operator="equal">
      <formula>""</formula>
    </cfRule>
  </conditionalFormatting>
  <conditionalFormatting sqref="E15">
    <cfRule type="cellIs" dxfId="28" priority="17" stopIfTrue="1" operator="greaterThan">
      <formula>$E$15</formula>
    </cfRule>
    <cfRule type="cellIs" dxfId="27" priority="18" stopIfTrue="1" operator="equal">
      <formula>""</formula>
    </cfRule>
  </conditionalFormatting>
  <conditionalFormatting sqref="E16">
    <cfRule type="cellIs" dxfId="26" priority="19" stopIfTrue="1" operator="greaterThan">
      <formula>$E$16</formula>
    </cfRule>
    <cfRule type="cellIs" dxfId="25" priority="20" stopIfTrue="1" operator="equal">
      <formula>""</formula>
    </cfRule>
  </conditionalFormatting>
  <conditionalFormatting sqref="E17">
    <cfRule type="cellIs" dxfId="24" priority="21" stopIfTrue="1" operator="greaterThan">
      <formula>$E$17</formula>
    </cfRule>
    <cfRule type="cellIs" dxfId="23" priority="22" stopIfTrue="1" operator="equal">
      <formula>""</formula>
    </cfRule>
  </conditionalFormatting>
  <conditionalFormatting sqref="E18">
    <cfRule type="cellIs" dxfId="22" priority="23" stopIfTrue="1" operator="greaterThan">
      <formula>$E$18</formula>
    </cfRule>
    <cfRule type="cellIs" dxfId="21" priority="24" stopIfTrue="1" operator="equal">
      <formula>""</formula>
    </cfRule>
  </conditionalFormatting>
  <conditionalFormatting sqref="E19">
    <cfRule type="cellIs" dxfId="20" priority="25" stopIfTrue="1" operator="greaterThan">
      <formula>$E$19</formula>
    </cfRule>
    <cfRule type="cellIs" dxfId="19" priority="26" stopIfTrue="1" operator="equal">
      <formula>""</formula>
    </cfRule>
  </conditionalFormatting>
  <conditionalFormatting sqref="E20">
    <cfRule type="cellIs" dxfId="18" priority="27" stopIfTrue="1" operator="greaterThan">
      <formula>$E$20</formula>
    </cfRule>
    <cfRule type="cellIs" dxfId="17" priority="28" stopIfTrue="1" operator="equal">
      <formula>""</formula>
    </cfRule>
  </conditionalFormatting>
  <conditionalFormatting sqref="E21">
    <cfRule type="cellIs" dxfId="16" priority="29" stopIfTrue="1" operator="greaterThan">
      <formula>$E$21</formula>
    </cfRule>
    <cfRule type="cellIs" dxfId="15" priority="30" stopIfTrue="1" operator="equal">
      <formula>""</formula>
    </cfRule>
  </conditionalFormatting>
  <conditionalFormatting sqref="E22">
    <cfRule type="cellIs" dxfId="14" priority="31" stopIfTrue="1" operator="greaterThan">
      <formula>$E$22</formula>
    </cfRule>
    <cfRule type="cellIs" dxfId="13" priority="32" stopIfTrue="1" operator="equal">
      <formula>""</formula>
    </cfRule>
  </conditionalFormatting>
  <conditionalFormatting sqref="E23">
    <cfRule type="cellIs" dxfId="12" priority="33" stopIfTrue="1" operator="greaterThan">
      <formula>$E$23</formula>
    </cfRule>
    <cfRule type="cellIs" dxfId="11" priority="34" stopIfTrue="1" operator="equal">
      <formula>""</formula>
    </cfRule>
  </conditionalFormatting>
  <conditionalFormatting sqref="E24">
    <cfRule type="cellIs" dxfId="10" priority="35" stopIfTrue="1" operator="greaterThan">
      <formula>$E$24</formula>
    </cfRule>
    <cfRule type="cellIs" dxfId="9" priority="36" stopIfTrue="1" operator="equal">
      <formula>""</formula>
    </cfRule>
  </conditionalFormatting>
  <conditionalFormatting sqref="E25">
    <cfRule type="cellIs" dxfId="8" priority="37" stopIfTrue="1" operator="lessThan">
      <formula>$E$25</formula>
    </cfRule>
    <cfRule type="cellIs" dxfId="7" priority="38" stopIfTrue="1" operator="greaterThan">
      <formula>0</formula>
    </cfRule>
  </conditionalFormatting>
  <conditionalFormatting sqref="E26">
    <cfRule type="cellIs" dxfId="6" priority="39" stopIfTrue="1" operator="lessThan">
      <formula>$E$26</formula>
    </cfRule>
    <cfRule type="cellIs" dxfId="5" priority="40" stopIfTrue="1" operator="greaterThan">
      <formula>0</formula>
    </cfRule>
  </conditionalFormatting>
  <conditionalFormatting sqref="C29:G29">
    <cfRule type="cellIs" dxfId="4" priority="41" stopIfTrue="1" operator="equal">
      <formula>$D$31</formula>
    </cfRule>
  </conditionalFormatting>
  <conditionalFormatting sqref="C29:G29">
    <cfRule type="cellIs" dxfId="3" priority="42" stopIfTrue="1" operator="equal">
      <formula>$D$32</formula>
    </cfRule>
  </conditionalFormatting>
  <conditionalFormatting sqref="C29:G29">
    <cfRule type="cellIs" dxfId="2" priority="43" stopIfTrue="1" operator="equal">
      <formula>$D$33</formula>
    </cfRule>
  </conditionalFormatting>
  <conditionalFormatting sqref="C29:G29">
    <cfRule type="cellIs" dxfId="1" priority="44" stopIfTrue="1" operator="equal">
      <formula>$D$34</formula>
    </cfRule>
  </conditionalFormatting>
  <conditionalFormatting sqref="C29:G29">
    <cfRule type="cellIs" dxfId="0" priority="45" stopIfTrue="1" operator="equal">
      <formula>$D$35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2016-04-27T22:47:37Z</dcterms:modified>
  <cp:category/>
  <cp:contentStatus/>
</cp:coreProperties>
</file>